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y.budkov\Desktop\По ТРУБАМ\2-х_3-х_слойные\Конфигуратор нагрузок\"/>
    </mc:Choice>
  </mc:AlternateContent>
  <bookViews>
    <workbookView xWindow="0" yWindow="0" windowWidth="28800" windowHeight="12384"/>
  </bookViews>
  <sheets>
    <sheet name="Расчет кольцевой жесткости труб" sheetId="1" r:id="rId1"/>
    <sheet name="2слой" sheetId="2" r:id="rId2"/>
    <sheet name="3слой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5" i="3" l="1"/>
  <c r="F284" i="3"/>
  <c r="F283" i="3"/>
  <c r="F282" i="3"/>
  <c r="F281" i="3"/>
  <c r="F280" i="3"/>
  <c r="F279" i="3"/>
  <c r="F278" i="3"/>
  <c r="F277" i="3"/>
  <c r="F276" i="3"/>
  <c r="F275" i="3"/>
  <c r="F274" i="3"/>
  <c r="F273" i="3"/>
  <c r="F272" i="3"/>
  <c r="F271" i="3"/>
  <c r="F270" i="3"/>
  <c r="F269" i="3"/>
  <c r="F268" i="3"/>
  <c r="F267" i="3"/>
  <c r="F266" i="3"/>
  <c r="F265" i="3"/>
  <c r="F264" i="3"/>
  <c r="F263" i="3"/>
  <c r="F262" i="3"/>
  <c r="F261" i="3"/>
  <c r="F260" i="3"/>
  <c r="F259" i="3"/>
  <c r="F258" i="3"/>
  <c r="F257" i="3"/>
  <c r="F256" i="3"/>
  <c r="F255" i="3"/>
  <c r="F254" i="3"/>
  <c r="F253" i="3"/>
  <c r="F252" i="3"/>
  <c r="F251" i="3"/>
  <c r="F250" i="3"/>
  <c r="F249" i="3"/>
  <c r="F248" i="3"/>
  <c r="F247" i="3"/>
  <c r="F246" i="3"/>
  <c r="F245" i="3"/>
  <c r="F244" i="3"/>
  <c r="F243" i="3"/>
  <c r="F242" i="3"/>
  <c r="F241" i="3"/>
  <c r="F240" i="3"/>
  <c r="F239" i="3"/>
  <c r="F238" i="3"/>
  <c r="F237" i="3"/>
  <c r="F236" i="3"/>
  <c r="F235" i="3"/>
  <c r="F234" i="3"/>
  <c r="F233" i="3"/>
  <c r="F232" i="3"/>
  <c r="F231" i="3"/>
  <c r="F230" i="3"/>
  <c r="F229" i="3"/>
  <c r="F228" i="3"/>
  <c r="F227" i="3"/>
  <c r="F226" i="3"/>
  <c r="F225" i="3"/>
  <c r="F224" i="3"/>
  <c r="F223" i="3"/>
  <c r="F222" i="3"/>
  <c r="F221" i="3"/>
  <c r="F220" i="3"/>
  <c r="F219" i="3"/>
  <c r="F218" i="3"/>
  <c r="F217" i="3"/>
  <c r="F216" i="3"/>
  <c r="F215" i="3"/>
  <c r="F214" i="3"/>
  <c r="F213" i="3"/>
  <c r="F212" i="3"/>
  <c r="F211" i="3"/>
  <c r="F210" i="3"/>
  <c r="F209" i="3"/>
  <c r="F208" i="3"/>
  <c r="F207" i="3"/>
  <c r="F206" i="3"/>
  <c r="F205" i="3"/>
  <c r="F204" i="3"/>
  <c r="F203" i="3"/>
  <c r="F202" i="3"/>
  <c r="F201" i="3"/>
  <c r="F200" i="3"/>
  <c r="F199" i="3"/>
  <c r="F198" i="3"/>
  <c r="F197" i="3"/>
  <c r="F196" i="3"/>
  <c r="F195" i="3"/>
  <c r="F194" i="3"/>
  <c r="F193" i="3"/>
  <c r="F192" i="3"/>
  <c r="F191" i="3"/>
  <c r="F190" i="3"/>
  <c r="F189" i="3"/>
  <c r="F188" i="3"/>
  <c r="F187" i="3"/>
  <c r="F186" i="3"/>
  <c r="F185" i="3"/>
  <c r="F184" i="3"/>
  <c r="F183" i="3"/>
  <c r="F182" i="3"/>
  <c r="F181" i="3"/>
  <c r="F179" i="3"/>
  <c r="F178" i="3"/>
  <c r="F177" i="3"/>
  <c r="F176" i="3"/>
  <c r="F175" i="3"/>
  <c r="F174" i="3"/>
  <c r="F173" i="3"/>
  <c r="F172" i="3"/>
  <c r="F171" i="3"/>
  <c r="F170" i="3"/>
  <c r="F169" i="3"/>
  <c r="F168" i="3"/>
  <c r="F167" i="3"/>
  <c r="F166" i="3"/>
  <c r="F165" i="3"/>
  <c r="F164" i="3"/>
  <c r="F163" i="3"/>
  <c r="F162" i="3"/>
  <c r="F161" i="3"/>
  <c r="F160" i="3"/>
  <c r="F159" i="3"/>
  <c r="F158" i="3"/>
  <c r="F157" i="3"/>
  <c r="F156" i="3"/>
  <c r="F155" i="3"/>
  <c r="F154" i="3"/>
  <c r="F153" i="3"/>
  <c r="F152" i="3"/>
  <c r="F151" i="3"/>
  <c r="F150" i="3"/>
  <c r="F149" i="3"/>
  <c r="F148" i="3"/>
  <c r="F147" i="3"/>
  <c r="F146" i="3"/>
  <c r="F145" i="3"/>
  <c r="F144" i="3"/>
  <c r="F143" i="3"/>
  <c r="F142" i="3"/>
  <c r="F141" i="3"/>
  <c r="F140" i="3"/>
  <c r="F139" i="3"/>
  <c r="F138" i="3"/>
  <c r="F137" i="3"/>
  <c r="F136" i="3"/>
  <c r="F135" i="3"/>
  <c r="F134" i="3"/>
  <c r="F133" i="3"/>
  <c r="F132" i="3"/>
  <c r="F131" i="3"/>
  <c r="F130" i="3"/>
  <c r="F129" i="3"/>
  <c r="F128" i="3"/>
  <c r="F127" i="3"/>
  <c r="F126" i="3"/>
  <c r="F125" i="3"/>
  <c r="F124" i="3"/>
  <c r="F123" i="3"/>
  <c r="F122" i="3"/>
  <c r="F121" i="3"/>
  <c r="F120" i="3"/>
  <c r="F119" i="3"/>
  <c r="F118" i="3"/>
  <c r="F117" i="3"/>
  <c r="F116" i="3"/>
  <c r="F115" i="3"/>
  <c r="F114" i="3"/>
  <c r="F113" i="3"/>
  <c r="F112" i="3"/>
  <c r="F111" i="3"/>
  <c r="F110" i="3"/>
  <c r="F109" i="3"/>
  <c r="F107" i="3"/>
  <c r="F106" i="3"/>
  <c r="F105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2" i="3"/>
  <c r="F284" i="2"/>
  <c r="F283" i="2"/>
  <c r="F282" i="2"/>
  <c r="F281" i="2"/>
  <c r="F280" i="2"/>
  <c r="F279" i="2"/>
  <c r="F278" i="2"/>
  <c r="F277" i="2"/>
  <c r="F276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2" i="2"/>
  <c r="F180" i="3" l="1"/>
  <c r="F108" i="3"/>
  <c r="F37" i="3"/>
  <c r="F37" i="2"/>
  <c r="N20" i="1"/>
  <c r="N21" i="1" s="1"/>
  <c r="N19" i="1"/>
  <c r="N18" i="1"/>
  <c r="D15" i="1"/>
  <c r="D14" i="1"/>
  <c r="D11" i="1"/>
  <c r="D16" i="1" l="1"/>
  <c r="D19" i="1" s="1"/>
  <c r="D20" i="1" s="1"/>
  <c r="H27" i="1" l="1"/>
  <c r="D22" i="1" s="1"/>
</calcChain>
</file>

<file path=xl/sharedStrings.xml><?xml version="1.0" encoding="utf-8"?>
<sst xmlns="http://schemas.openxmlformats.org/spreadsheetml/2006/main" count="2244" uniqueCount="1113">
  <si>
    <t>Глубина заложения трубы</t>
  </si>
  <si>
    <t>Давление грунта кН/м2</t>
  </si>
  <si>
    <t>Формула расчета</t>
  </si>
  <si>
    <t>Символ</t>
  </si>
  <si>
    <t>Значение</t>
  </si>
  <si>
    <t>Единица измерения</t>
  </si>
  <si>
    <t>Комментарии</t>
  </si>
  <si>
    <t>Н</t>
  </si>
  <si>
    <t>qг</t>
  </si>
  <si>
    <t>pг</t>
  </si>
  <si>
    <t>Ускорение свободного падение</t>
  </si>
  <si>
    <t>g</t>
  </si>
  <si>
    <t>м</t>
  </si>
  <si>
    <t>т/м3</t>
  </si>
  <si>
    <t>м/с2</t>
  </si>
  <si>
    <t>кН/м2</t>
  </si>
  <si>
    <t>удельный вес грунта, т/м3 ;</t>
  </si>
  <si>
    <t>(при отсутствии данных принимают 2 т/м3)</t>
  </si>
  <si>
    <t xml:space="preserve">давление автотранспорта </t>
  </si>
  <si>
    <t>давление ж/д транспорта,</t>
  </si>
  <si>
    <t xml:space="preserve">Нагрузка от транспорта </t>
  </si>
  <si>
    <t>нет</t>
  </si>
  <si>
    <t>авто</t>
  </si>
  <si>
    <t>жд</t>
  </si>
  <si>
    <t>Суммарная нагрузка</t>
  </si>
  <si>
    <t>авто+жд</t>
  </si>
  <si>
    <r>
      <rPr>
        <b/>
        <sz val="11"/>
        <color theme="1"/>
        <rFont val="Segoe UI Light"/>
        <family val="2"/>
        <charset val="204"/>
      </rPr>
      <t>q</t>
    </r>
    <r>
      <rPr>
        <sz val="11"/>
        <color theme="1"/>
        <rFont val="Segoe UI Light"/>
        <family val="2"/>
        <charset val="204"/>
      </rPr>
      <t>ат</t>
    </r>
  </si>
  <si>
    <r>
      <rPr>
        <b/>
        <sz val="11"/>
        <color theme="1"/>
        <rFont val="Segoe UI Light"/>
        <family val="2"/>
        <charset val="204"/>
      </rPr>
      <t>q</t>
    </r>
    <r>
      <rPr>
        <sz val="11"/>
        <color theme="1"/>
        <rFont val="Segoe UI Light"/>
        <family val="2"/>
        <charset val="204"/>
      </rPr>
      <t>жт</t>
    </r>
  </si>
  <si>
    <r>
      <rPr>
        <b/>
        <sz val="11"/>
        <color theme="1"/>
        <rFont val="Segoe UI Light"/>
        <family val="2"/>
        <charset val="204"/>
      </rPr>
      <t>q</t>
    </r>
    <r>
      <rPr>
        <sz val="11"/>
        <color theme="1"/>
        <rFont val="Segoe UI Light"/>
        <family val="2"/>
        <charset val="204"/>
      </rPr>
      <t>сумм</t>
    </r>
  </si>
  <si>
    <t xml:space="preserve">Секущийся модуль грунта и уплотнение грунта </t>
  </si>
  <si>
    <t>Es</t>
  </si>
  <si>
    <t>не уплотнен</t>
  </si>
  <si>
    <t>уплотнен вручную</t>
  </si>
  <si>
    <t>уплотнен механически</t>
  </si>
  <si>
    <t>SN</t>
  </si>
  <si>
    <t xml:space="preserve">Необходимая кольцевая жесткость трубы </t>
  </si>
  <si>
    <t>КОД</t>
  </si>
  <si>
    <t>Наименование</t>
  </si>
  <si>
    <t>Кольцевая жесткость Кн/м2</t>
  </si>
  <si>
    <t>Диаметр, мм</t>
  </si>
  <si>
    <t>25025100SN12</t>
  </si>
  <si>
    <t>Труба гладкостенная двухслойная полимерная д. 50мм SN12 бухта 100м, цвет красный</t>
  </si>
  <si>
    <t>SN12</t>
  </si>
  <si>
    <t>25030100SN16</t>
  </si>
  <si>
    <t>Труба гладкостенная двухслойная полимерная д. 50мм SN16 бухта 100м, цвет красный</t>
  </si>
  <si>
    <t>SN16</t>
  </si>
  <si>
    <t>25031100SN24</t>
  </si>
  <si>
    <t>Труба гладкостенная двухслойная полимерная д. 50мм SN24 бухта 100м, цвет красный</t>
  </si>
  <si>
    <t>SN24</t>
  </si>
  <si>
    <t>25037100SN32</t>
  </si>
  <si>
    <t>Труба гладкостенная двухслойная полимерная д. 50мм SN32 бухта 100м, цвет красный</t>
  </si>
  <si>
    <t>SN32</t>
  </si>
  <si>
    <t>25039100SN48</t>
  </si>
  <si>
    <t>Труба гладкостенная двухслойная полимерная д. 50мм SN48 бухта 100м, цвет красный</t>
  </si>
  <si>
    <t>SN48</t>
  </si>
  <si>
    <t>25046100SN64</t>
  </si>
  <si>
    <t>Труба гладкостенная двухслойная полимерная д. 50мм SN64 бухта 100м, цвет красный</t>
  </si>
  <si>
    <t>SN64</t>
  </si>
  <si>
    <t>2504812SN96</t>
  </si>
  <si>
    <t>Труба гладкостенная двухслойная полимерная д. 50мм SN96 бухта 100м, цвет красный</t>
  </si>
  <si>
    <t>SN96</t>
  </si>
  <si>
    <t>26332100SN12</t>
  </si>
  <si>
    <t>Труба гладкостенная двухслойная полимерная д. 63мм SN12 бухта 100м, цвет красный</t>
  </si>
  <si>
    <t>26338100SN16</t>
  </si>
  <si>
    <t>Труба гладкостенная двухслойная полимерная д. 63мм SN16 бухта 100м, цвет красный</t>
  </si>
  <si>
    <t>26340100SN24</t>
  </si>
  <si>
    <t>Труба гладкостенная двухслойная полимерная д. 63мм SN24 бухта 100м, цвет красный</t>
  </si>
  <si>
    <t>26347100SN32</t>
  </si>
  <si>
    <t>Труба гладкостенная двухслойная полимерная д. 63мм SN32 бухта 100м, цвет красный</t>
  </si>
  <si>
    <t>26349100SN48</t>
  </si>
  <si>
    <t>Труба гладкостенная двухслойная полимерная д. 63мм SN48 бухта 100м, цвет красный</t>
  </si>
  <si>
    <t>26358100SN64</t>
  </si>
  <si>
    <t>Труба гладкостенная двухслойная полимерная д. 63мм SN64 бухта 100м, цвет красный</t>
  </si>
  <si>
    <t>26361100SN96</t>
  </si>
  <si>
    <t>Труба гладкостенная двухслойная полимерная д. 63мм SN96 бухта 100м, цвет красный</t>
  </si>
  <si>
    <t>27538100SN12</t>
  </si>
  <si>
    <t>Труба гладкостенная двухслойная полимерная д. 75мм SN12 бухта 100м, цвет красный</t>
  </si>
  <si>
    <t>27545100SN16</t>
  </si>
  <si>
    <t>Труба гладкостенная двухслойная полимерная д. 75мм SN16 бухта 100м, цвет красный</t>
  </si>
  <si>
    <t>27547100SN24</t>
  </si>
  <si>
    <t>Труба гладкостенная двухслойная полимерная д. 75мм SN24 бухта 100м, цвет красный</t>
  </si>
  <si>
    <t>27556100SN32</t>
  </si>
  <si>
    <t>Труба гладкостенная двухслойная полимерная д. 75мм SN32 бухта 100м, цвет красный</t>
  </si>
  <si>
    <t>27559100SN48</t>
  </si>
  <si>
    <t>Труба гладкостенная двухслойная полимерная д. 75мм SN48 бухта 100м, цвет красный</t>
  </si>
  <si>
    <t>27568100SN64</t>
  </si>
  <si>
    <t>Труба гладкостенная двухслойная полимерная д. 75мм SN64 бухта 100м, цвет красный</t>
  </si>
  <si>
    <t>27573100SN96</t>
  </si>
  <si>
    <t>Труба гладкостенная двухслойная полимерная д. 75мм SN96 бухта 100м, цвет красный</t>
  </si>
  <si>
    <t>29045100SN12</t>
  </si>
  <si>
    <t>Труба гладкостенная двухслойная полимерная д. 90мм SN12 бухта 100м, цвет красный</t>
  </si>
  <si>
    <t>29054100SN16</t>
  </si>
  <si>
    <t>Труба гладкостенная двухслойная полимерная д. 90мм SN16 бухта 100м, цвет красный</t>
  </si>
  <si>
    <t>29057100SN24</t>
  </si>
  <si>
    <t>Труба гладкостенная двухслойная полимерная д. 90мм SN24 бухта 100м, цвет красный</t>
  </si>
  <si>
    <t>29067100SN32</t>
  </si>
  <si>
    <t>Труба гладкостенная двухслойная полимерная д. 90мм SN32 бухта 100м, цвет красный</t>
  </si>
  <si>
    <t>29070100SN48</t>
  </si>
  <si>
    <t>Труба гладкостенная двухслойная полимерная д. 90мм SN48 бухта 100м, цвет красный</t>
  </si>
  <si>
    <t>29082100SN64</t>
  </si>
  <si>
    <t>Труба гладкостенная двухслойная полимерная д. 90мм SN64 бухта 100м, цвет красный</t>
  </si>
  <si>
    <t>29087100SN96</t>
  </si>
  <si>
    <t>Труба гладкостенная двухслойная полимерная д. 90мм SN96 бухта 100м, цвет красный</t>
  </si>
  <si>
    <t>211055100SN12</t>
  </si>
  <si>
    <t>Труба гладкостенная двухслойная полимерная д. 110мм SN12 бухта 100м, цвет красный</t>
  </si>
  <si>
    <t>211066100SN16</t>
  </si>
  <si>
    <t>Труба гладкостенная двухслойная полимерная д. 110мм SN16 бухта 100м, цвет красный</t>
  </si>
  <si>
    <t>211069100SN24</t>
  </si>
  <si>
    <t>Труба гладкостенная двухслойная полимерная д. 110мм SN24 бухта 100м, цвет красный</t>
  </si>
  <si>
    <t>211081100SN32</t>
  </si>
  <si>
    <t>Труба гладкостенная двухслойная полимерная д. 110мм SN32 бухта 100м, цвет красный</t>
  </si>
  <si>
    <t>211086100SN48</t>
  </si>
  <si>
    <t>Труба гладкостенная двухслойная полимерная д. 110мм SN48 бухта 100м, цвет красный</t>
  </si>
  <si>
    <t>211010100SN64</t>
  </si>
  <si>
    <t>Труба гладкостенная двухслойная полимерная д. 110мм SN64 бухта 100м, цвет красный</t>
  </si>
  <si>
    <t>2110106100SN96</t>
  </si>
  <si>
    <t>Труба гладкостенная двухслойная полимерная д. 110мм SN96 бухта 100м, цвет красный</t>
  </si>
  <si>
    <t>2502512SN12</t>
  </si>
  <si>
    <t>Труба гладкостенная двухслойная полимерная д. 50мм SN12 отрезок 12м, цвет красный</t>
  </si>
  <si>
    <t>2503012SN16</t>
  </si>
  <si>
    <t>Труба гладкостенная двухслойная полимерная д. 50мм SN16 отрезок 12м, цвет красный</t>
  </si>
  <si>
    <t>2503112SN24</t>
  </si>
  <si>
    <t>Труба гладкостенная двухслойная полимерная д. 50мм SN24 отрезок 12м, цвет красный</t>
  </si>
  <si>
    <t>2503712SN32</t>
  </si>
  <si>
    <t>Труба гладкостенная двухслойная полимерная д. 50мм SN32отрезок 12м, цвет красный</t>
  </si>
  <si>
    <t>2503912SN48</t>
  </si>
  <si>
    <t>Труба гладкостенная двухслойная полимерная д. 50мм SN48отрезок 12м, цвет красный</t>
  </si>
  <si>
    <t>2504612SN64</t>
  </si>
  <si>
    <t>Труба гладкостенная двухслойная полимерная д. 50мм SN64 отрезок 12м, цвет красный</t>
  </si>
  <si>
    <t>Труба гладкостенная двухслойная полимерная д. 50мм SN96 отрезок 12м, цвет красный</t>
  </si>
  <si>
    <t>2633212SN12</t>
  </si>
  <si>
    <t>Труба гладкостенная двухслойная полимерная д. 63мм SN12 отрезок 12м, цвет красный</t>
  </si>
  <si>
    <t>2633812SN16</t>
  </si>
  <si>
    <t>Труба гладкостенная двухслойная полимерная д. 63мм SN16 отрезок 12м, цвет красный</t>
  </si>
  <si>
    <t>2634012SN24</t>
  </si>
  <si>
    <t>Труба гладкостенная двухслойная полимерная д. 63мм SN24 отрезок 12м, цвет красный</t>
  </si>
  <si>
    <t>2634712SN32</t>
  </si>
  <si>
    <t>Труба гладкостенная двухслойная полимерная д. 63мм SN32 отрезок 12м, цвет красный</t>
  </si>
  <si>
    <t>2634912SN48</t>
  </si>
  <si>
    <t>Труба гладкостенная двухслойная полимерная д. 63мм SN48 отрезок 12м, цвет красный</t>
  </si>
  <si>
    <t>2635812SN64</t>
  </si>
  <si>
    <t>Труба гладкостенная двухслойная полимерная д. 63мм SN64 отрезок 12м, цвет красный</t>
  </si>
  <si>
    <t>2636112SN96</t>
  </si>
  <si>
    <t>Труба гладкостенная двухслойная полимерная д. 63мм SN96 отрезок 12м, цвет красный</t>
  </si>
  <si>
    <t>2753812SN12</t>
  </si>
  <si>
    <t>Труба гладкостенная двухслойная полимерная д. 75мм SN12 отрезок 12м, цвет красный</t>
  </si>
  <si>
    <t>2754512SN16</t>
  </si>
  <si>
    <t>Труба гладкостенная двухслойная полимерная д. 75мм SN16 отрезок 12м, цвет красный</t>
  </si>
  <si>
    <t>2754712SN24</t>
  </si>
  <si>
    <t>Труба гладкостенная двухслойная полимерная д. 75мм SN24 отрезок 12м, цвет красный</t>
  </si>
  <si>
    <t>2755612SN32</t>
  </si>
  <si>
    <t>Труба гладкостенная двухслойная полимерная д. 75мм SN32 отрезок 12м, цвет красный</t>
  </si>
  <si>
    <t>2755912SN48</t>
  </si>
  <si>
    <t>Труба гладкостенная двухслойная полимерная д. 75мм SN48 отрезок 12м, цвет красный</t>
  </si>
  <si>
    <t>2756812SN64</t>
  </si>
  <si>
    <t>Труба гладкостенная двухслойная полимерная д. 75мм SN64 отрезок 12м, цвет красный</t>
  </si>
  <si>
    <t>2757312SN96</t>
  </si>
  <si>
    <t>Труба гладкостенная двухслойная полимерная д. 75мм SN96 отрезок 12м, цвет красный</t>
  </si>
  <si>
    <t>2904512SN12</t>
  </si>
  <si>
    <t>Труба гладкостенная двухслойная полимерная д. 90мм SN12 отрезок 12м, цвет красный</t>
  </si>
  <si>
    <t>2905412SN16</t>
  </si>
  <si>
    <t>Труба гладкостенная двухслойная полимерная д. 90мм SN16 отрезок 12м, цвет красный</t>
  </si>
  <si>
    <t>2905712SN24</t>
  </si>
  <si>
    <t>Труба гладкостенная двухслойная полимерная д. 90мм SN24 отрезок 12м, цвет красный</t>
  </si>
  <si>
    <t>2906712SN32</t>
  </si>
  <si>
    <t>Труба гладкостенная двухслойная полимерная д. 90мм SN32 отрезок 12м, цвет красный</t>
  </si>
  <si>
    <t>2907012SN48</t>
  </si>
  <si>
    <t>Труба гладкостенная двухслойная полимерная д. 90мм SN48 отрезок 12м, цвет красный</t>
  </si>
  <si>
    <t>2908212SN64</t>
  </si>
  <si>
    <t>Труба гладкостенная двухслойная полимерная д. 90мм SN64 отрезок 12м, цвет красный</t>
  </si>
  <si>
    <t>2908712SN96</t>
  </si>
  <si>
    <t>Труба гладкостенная двухслойная полимерная д. 90мм SN96 отрезок 12м, цвет красный</t>
  </si>
  <si>
    <t>21105512SN12</t>
  </si>
  <si>
    <t>Труба гладкостенная двухслойная полимерная д. 110мм SN12 отрезок 12м, цвет красный</t>
  </si>
  <si>
    <t>21106612SN16</t>
  </si>
  <si>
    <t>Труба гладкостенная двухслойная полимерная д. 110мм SN16 отрезок 12м, цвет красный</t>
  </si>
  <si>
    <t>21106912SN24</t>
  </si>
  <si>
    <t>Труба гладкостенная двухслойная полимерная д. 110мм SN24 отрезок 12м, цвет красный</t>
  </si>
  <si>
    <t>21108112SN32</t>
  </si>
  <si>
    <t>Труба гладкостенная двухслойная полимерная д. 110мм SN32 отрезок 12м, цвет красный</t>
  </si>
  <si>
    <t>21108612SN48</t>
  </si>
  <si>
    <t>Труба гладкостенная двухслойная полимерная д. 110мм SN48 отрезок 12м, цвет красный</t>
  </si>
  <si>
    <t>21101012SN64</t>
  </si>
  <si>
    <t>Труба гладкостенная двухслойная полимерная д. 110мм SN64 отрезок 12м, цвет красный</t>
  </si>
  <si>
    <t>211010612SN96</t>
  </si>
  <si>
    <t>Труба гладкостенная двухслойная полимерная д. 110мм SN96 отрезок 12м, цвет красный</t>
  </si>
  <si>
    <t>21256312SN12</t>
  </si>
  <si>
    <t>Труба гладкостенная двухслойная полимерная д. 125мм SN12 отрезок 12м, цвет красный</t>
  </si>
  <si>
    <t>21257412SN16</t>
  </si>
  <si>
    <t>Труба гладкостенная двухслойная полимерная д. 125мм SN16 отрезок 12м, цвет красный</t>
  </si>
  <si>
    <t>21257912SN24</t>
  </si>
  <si>
    <t>Труба гладкостенная двухслойная полимерная д. 125мм SN24 отрезок 12м, цвет красный</t>
  </si>
  <si>
    <t>21259212SN32</t>
  </si>
  <si>
    <t>Труба гладкостенная двухслойная полимерная д. 125мм SN32 отрезок 12м, цвет красный</t>
  </si>
  <si>
    <t>21259812SN48</t>
  </si>
  <si>
    <t>Труба гладкостенная двухслойная полимерная д. 125мм SN48 отрезок 12м, цвет красный</t>
  </si>
  <si>
    <t>212511412SN64</t>
  </si>
  <si>
    <t>Труба гладкостенная двухслойная полимерная д. 125мм SN64 отрезок 12м, цвет красный</t>
  </si>
  <si>
    <t>212513112SN96</t>
  </si>
  <si>
    <t>Труба гладкостенная двухслойная полимерная д. 125мм SN96 отрезок 12м, цвет красный</t>
  </si>
  <si>
    <t>21407012SN12</t>
  </si>
  <si>
    <t>Труба гладкостенная двухслойная полимерная д. 140мм SN12 отрезок 12м, цвет красный</t>
  </si>
  <si>
    <t>21408312SN16</t>
  </si>
  <si>
    <t>Труба гладкостенная двухслойная полимерная д. 140мм SN16 отрезок 12м, цвет красный</t>
  </si>
  <si>
    <t>21408812SN24</t>
  </si>
  <si>
    <t>Труба гладкостенная двухслойная полимерная д. 140мм SN24 отрезок 12м, цвет красный</t>
  </si>
  <si>
    <t>214010312SN32</t>
  </si>
  <si>
    <t>Труба гладкостенная двухслойная полимерная д. 140мм SN32 отрезок 12м, цвет красный</t>
  </si>
  <si>
    <t>214010912SN48</t>
  </si>
  <si>
    <t>Труба гладкостенная двухслойная полимерная д. 140мм SN48 отрезок 12м, цвет красный</t>
  </si>
  <si>
    <t>214012712SN64</t>
  </si>
  <si>
    <t>Труба гладкостенная двухслойная полимерная д. 140мм SN64 отрезок 12м, цвет красный</t>
  </si>
  <si>
    <t>214013412SN96</t>
  </si>
  <si>
    <t>Труба гладкостенная двухслойная полимерная д. 140мм SN96 отрезок 12м, цвет красный</t>
  </si>
  <si>
    <t>21608012SN12</t>
  </si>
  <si>
    <t>Труба гладкостенная двухслойная полимерная д. 160мм SN12 отрезок 12м, цвет красный</t>
  </si>
  <si>
    <t>21609512SN16</t>
  </si>
  <si>
    <t>Труба гладкостенная двухслойная полимерная д. 160мм SN16 отрезок 12м, цвет красный</t>
  </si>
  <si>
    <t>216010112SN24</t>
  </si>
  <si>
    <t>Труба гладкостенная двухслойная полимерная д. 160мм SN24 отрезок 12м, цвет красный</t>
  </si>
  <si>
    <t>216011812SN32</t>
  </si>
  <si>
    <t>Труба гладкостенная двухслойная полимерная д. 160мм SN32 отрезок 12м, цвет красный</t>
  </si>
  <si>
    <t>216012512SN48</t>
  </si>
  <si>
    <t>Труба гладкостенная двухслойная полимерная д. 160мм SN48 отрезок 12м, цвет красный</t>
  </si>
  <si>
    <t>216014612SN64</t>
  </si>
  <si>
    <t>Труба гладкостенная двухслойная полимерная д. 160мм SN64 отрезок 12м, цвет красный</t>
  </si>
  <si>
    <t>216015312SN96</t>
  </si>
  <si>
    <t>Труба гладкостенная двухслойная полимерная д. 160мм SN96 отрезок 12м, цвет красный</t>
  </si>
  <si>
    <t>220010112SN12</t>
  </si>
  <si>
    <t>Труба гладкостенная двухслойная полимерная д. 200мм SN12 отрезок 12м, цвет красный</t>
  </si>
  <si>
    <t>220011912SN16</t>
  </si>
  <si>
    <t>Труба гладкостенная двухслойная полимерная д. 200мм SN16 отрезок 12м, цвет красный</t>
  </si>
  <si>
    <t>220012612SN24</t>
  </si>
  <si>
    <t>Труба гладкостенная двухслойная полимерная д. 200мм SN24 отрезок 12м, цвет красный</t>
  </si>
  <si>
    <t>220014712SN32</t>
  </si>
  <si>
    <t>Труба гладкостенная двухслойная полимерная д. 200мм SN32 отрезок 12м, цвет красный</t>
  </si>
  <si>
    <t>220015612SN48</t>
  </si>
  <si>
    <t>Труба гладкостенная двухслойная полимерная д. 200мм SN48 отрезок 12м, цвет красный</t>
  </si>
  <si>
    <t>220018212SN64</t>
  </si>
  <si>
    <t>Труба гладкостенная двухслойная полимерная д. 200мм SN64 отрезок 12м, цвет красный</t>
  </si>
  <si>
    <t>220019212SN96</t>
  </si>
  <si>
    <t>Труба гладкостенная двухслойная полимерная д. 200мм SN96 отрезок 12м, цвет красный</t>
  </si>
  <si>
    <t>222511312SN12</t>
  </si>
  <si>
    <t>Труба гладкостенная двухслойная полимерная д. 225мм SN12 отрезок 12м, цвет красный</t>
  </si>
  <si>
    <t>222513412SN16</t>
  </si>
  <si>
    <t>Труба гладкостенная двухслойная полимерная д. 225мм SN16 отрезок 12м, цвет красный</t>
  </si>
  <si>
    <t>222514212SN24</t>
  </si>
  <si>
    <t>Труба гладкостенная двухслойная полимерная д. 225мм SN24 отрезок 12м, цвет красный</t>
  </si>
  <si>
    <t>222516612SN32</t>
  </si>
  <si>
    <t>Труба гладкостенная двухслойная полимерная д. 225мм SN32 отрезок 12м, цвет красный</t>
  </si>
  <si>
    <t>222517612SN48</t>
  </si>
  <si>
    <t>Труба гладкостенная двухслойная полимерная д. 225мм SN48 отрезок 12м, цвет красный</t>
  </si>
  <si>
    <t>222520512SN64</t>
  </si>
  <si>
    <t>Труба гладкостенная двухслойная полимерная д. 225мм SN64 отрезок 12м, цвет красный</t>
  </si>
  <si>
    <t>222521612SN96</t>
  </si>
  <si>
    <t>Труба гладкостенная двухслойная полимерная д. 225мм  SN96 отрезок 12м, цвет красный</t>
  </si>
  <si>
    <t>25025117SN12</t>
  </si>
  <si>
    <t>Труба гладкостенная двухслойная полимерная д. 50мм SN12 отрезок 11,7м, цвет красный</t>
  </si>
  <si>
    <t>25030117SN16</t>
  </si>
  <si>
    <t>Труба гладкостенная двухслойная полимерная д. 50мм SN16 отрезок 11,7м, цвет красный</t>
  </si>
  <si>
    <t>25031117SN24</t>
  </si>
  <si>
    <t>Труба гладкостенная двухслойная полимерная д. 50мм SN24 отрезок 11,7м, цвет красный</t>
  </si>
  <si>
    <t>25037117SN32</t>
  </si>
  <si>
    <t>Труба гладкостенная двухслойная полимерная д. 50мм SN32 отрезок 11,7м, цвет красный</t>
  </si>
  <si>
    <t>25039117SN48</t>
  </si>
  <si>
    <t>Труба гладкостенная двухслойная полимерная д. 50мм SN48 отрезок 11,7м, цвет красный</t>
  </si>
  <si>
    <t>25046117SN64</t>
  </si>
  <si>
    <t>Труба гладкостенная двухслойная полимерная д. 50мм SN64 отрезок 11,7м, цвет красный</t>
  </si>
  <si>
    <t>25048117SN96</t>
  </si>
  <si>
    <t>Труба гладкостенная двухслойная полимерная д. 50мм SN96 отрезок 11,7м, цвет красный</t>
  </si>
  <si>
    <t>26333117SN12</t>
  </si>
  <si>
    <t>Труба гладкостенная двухслойная полимерная д. 63мм SN12 отрезок 11,7м, цвет красный</t>
  </si>
  <si>
    <t>26338117SN16</t>
  </si>
  <si>
    <t>Труба гладкостенная двухслойная полимерная д. 63мм SN16 отрезок 11,7м, цвет красный</t>
  </si>
  <si>
    <t>26340117SN24</t>
  </si>
  <si>
    <t>Труба гладкостенная двухслойная полимерная д. 63мм SN24 отрезок 11,7м, цвет красный</t>
  </si>
  <si>
    <t>26347117SN32</t>
  </si>
  <si>
    <t>Труба гладкостенная двухслойная полимерная д. 63мм SN32 отрезок 11,7м, цвет красный</t>
  </si>
  <si>
    <t>26349117SN48</t>
  </si>
  <si>
    <t>Труба гладкостенная двухслойная полимерная д. 63мм SN48 отрезок 11,7м, цвет красный</t>
  </si>
  <si>
    <t>26358117SN64</t>
  </si>
  <si>
    <t>Труба гладкостенная двухслойная полимерная д. 63мм SN64 отрезок 11,7м, цвет красный</t>
  </si>
  <si>
    <t>26361117SN96</t>
  </si>
  <si>
    <t>Труба гладкостенная двухслойная полимерная д. 63мм SN96 отрезок 11,7м, цвет красный</t>
  </si>
  <si>
    <t>27538117SN12</t>
  </si>
  <si>
    <t>Труба гладкостенная двухслойная полимерная д. 75мм SN12 отрезок 11,7м, цвет красный</t>
  </si>
  <si>
    <t>27545117SN16</t>
  </si>
  <si>
    <t>Труба гладкостенная двухслойная полимерная д. 75мм SN16 отрезок 11,7м, цвет красный</t>
  </si>
  <si>
    <t>27547117SN24</t>
  </si>
  <si>
    <t>Труба гладкостенная двухслойная полимерная д. 75мм SN24 отрезок 11,7м, цвет красный</t>
  </si>
  <si>
    <t>27556117SN32</t>
  </si>
  <si>
    <t>Труба гладкостенная двухслойная полимерная д. 75мм SN32 отрезок 11,7м, цвет красный</t>
  </si>
  <si>
    <t>27559117SN48</t>
  </si>
  <si>
    <t>Труба гладкостенная двухслойная полимерная д. 75мм SN48 отрезок 11,7м, цвет красный</t>
  </si>
  <si>
    <t>27568117SN64</t>
  </si>
  <si>
    <t>Труба гладкостенная двухслойная полимерная д. 75мм SN64 отрезок 11,7м, цвет красный</t>
  </si>
  <si>
    <t>27573117SN96</t>
  </si>
  <si>
    <t>Труба гладкостенная двухслойная полимерная д. 75мм SN96 отрезок 11,7м, цвет красный</t>
  </si>
  <si>
    <t>29045117SN12</t>
  </si>
  <si>
    <t>Труба гладкостенная двухслойная полимерная д. 90мм SN12 отрезок 11,7м, цвет красный</t>
  </si>
  <si>
    <t>29054117SN16</t>
  </si>
  <si>
    <t>Труба гладкостенная двухслойная полимерная д. 90мм SN16 отрезок 11,7м, цвет красный</t>
  </si>
  <si>
    <t>29057117SN24</t>
  </si>
  <si>
    <t>Труба гладкостенная двухслойная полимерная д. 90мм SN24 отрезок 11,7м, цвет красный</t>
  </si>
  <si>
    <t>29067117SN32</t>
  </si>
  <si>
    <t>Труба гладкостенная двухслойная полимерная д. 90мм SN32 отрезок 11,7м, цвет красный</t>
  </si>
  <si>
    <t>29070117SN48</t>
  </si>
  <si>
    <t>Труба гладкостенная двухслойная полимерная д. 90мм SN48 отрезок 11,7м, цвет красный</t>
  </si>
  <si>
    <t>29082117SN64</t>
  </si>
  <si>
    <t>Труба гладкостенная двухслойная полимерная д. 90мм SN64 отрезок 11,7м, цвет красный</t>
  </si>
  <si>
    <t>29087117SN96</t>
  </si>
  <si>
    <t>Труба гладкостенная двухслойная полимерная д. 90мм SN96 отрезок 11,7м, цвет красный</t>
  </si>
  <si>
    <t>211055117SN12</t>
  </si>
  <si>
    <t>Труба гладкостенная двухслойная полимерная д. 110мм SN12 отрезок 11,7м, цвет красный</t>
  </si>
  <si>
    <t>211066117SN16</t>
  </si>
  <si>
    <t>Труба гладкостенная двухслойная полимерная д. 110мм SN16 отрезок 11,7м, цвет красный</t>
  </si>
  <si>
    <t>211069117SN24</t>
  </si>
  <si>
    <t>Труба гладкостенная двухслойная полимерная д. 110мм SN24 отрезок 11,7м, цвет красный</t>
  </si>
  <si>
    <t>211081117SN32</t>
  </si>
  <si>
    <t>Труба гладкостенная двухслойная полимерная д. 110мм SN32 отрезок 11,7м, цвет красный</t>
  </si>
  <si>
    <t>211086117SN48</t>
  </si>
  <si>
    <t>Труба гладкостенная двухслойная полимерная д. 110мм SN48 отрезок 11,7м, цвет красный</t>
  </si>
  <si>
    <t>211010117SN64</t>
  </si>
  <si>
    <t>Труба гладкостенная двухслойная полимерная д. 110мм SN64 отрезок 11,7м, цвет красный</t>
  </si>
  <si>
    <t>2110106117SN96</t>
  </si>
  <si>
    <t>Труба гладкостенная двухслойная полимерная д. 110мм SN96 отрезок 11,7м, цвет красный</t>
  </si>
  <si>
    <t>212563117SN12</t>
  </si>
  <si>
    <t>Труба гладкостенная двухслойная полимерная д. 125мм SN12 отрезок 11,7м, цвет красный</t>
  </si>
  <si>
    <t>212574117SN16</t>
  </si>
  <si>
    <t>Труба гладкостенная двухслойная полимерная д. 125мм SN16 отрезок 11,7м, цвет красный</t>
  </si>
  <si>
    <t>212579117SN24</t>
  </si>
  <si>
    <t>Труба гладкостенная двухслойная полимерная д. 125мм SN24 отрезок 11,7м, цвет красный</t>
  </si>
  <si>
    <t>212592117SN32</t>
  </si>
  <si>
    <t>Труба гладкостенная двухслойная полимерная д. 125мм SN32 отрезок 11,7м, цвет красный</t>
  </si>
  <si>
    <t>212598117SN48</t>
  </si>
  <si>
    <t>Труба гладкостенная двухслойная полимерная д. 125мм SN48 отрезок 11,7м, цвет красный</t>
  </si>
  <si>
    <t>2125114117SN64</t>
  </si>
  <si>
    <t>Труба гладкостенная двухслойная полимерная д. 125мм SN64 отрезок 11,7м, цвет красный</t>
  </si>
  <si>
    <t>2125131117SN96</t>
  </si>
  <si>
    <t>Труба гладкостенная двухслойная полимерная д. 125мм SN96 отрезок 11,7м, цвет красный</t>
  </si>
  <si>
    <t>214070117SN12</t>
  </si>
  <si>
    <t>Труба гладкостенная двухслойная полимерная д. 140мм SN12 отрезок 11,7м, цвет красный</t>
  </si>
  <si>
    <t>214083117SN16</t>
  </si>
  <si>
    <t>Труба гладкостенная двухслойная полимерная д. 140мм SN16 отрезок 11,7м, цвет красный</t>
  </si>
  <si>
    <t>214088117SN24</t>
  </si>
  <si>
    <t>Труба гладкостенная двухслойная полимерная д. 140мм SN24 отрезок 11,7м, цвет красный</t>
  </si>
  <si>
    <t>2140103117SN32</t>
  </si>
  <si>
    <t>Труба гладкостенная двухслойная полимерная д. 140мм SN32 отрезок 11,7м, цвет красный</t>
  </si>
  <si>
    <t>2140109117SN48</t>
  </si>
  <si>
    <t>Труба гладкостенная двухслойная полимерная д. 140мм SN48 отрезок 11,7м, цвет красный</t>
  </si>
  <si>
    <t>2140127117SN64</t>
  </si>
  <si>
    <t>Труба гладкостенная двухслойная полимерная д. 140мм SN64 отрезок 11,7м, цвет красный</t>
  </si>
  <si>
    <t>2140134117SN96</t>
  </si>
  <si>
    <t>Труба гладкостенная двухслойная полимерная д. 140мм SN96 отрезок 11,7м, цвет красный</t>
  </si>
  <si>
    <t>216080117SN12</t>
  </si>
  <si>
    <t>Труба гладкостенная двухслойная полимерная д. 160мм SN12 отрезок 11,7м, цвет красный</t>
  </si>
  <si>
    <t>216095117SN16</t>
  </si>
  <si>
    <t>Труба гладкостенная двухслойная полимерная д. 160мм SN16 отрезок 11,7м, цвет красный</t>
  </si>
  <si>
    <t>2160101117SN24</t>
  </si>
  <si>
    <t>Труба гладкостенная двухслойная полимерная д. 160мм SN24 отрезок 11,7м, цвет красный</t>
  </si>
  <si>
    <t>2160118117SN32</t>
  </si>
  <si>
    <t>Труба гладкостенная двухслойная полимерная д. 160мм SN32 отрезок 11,7м, цвет красный</t>
  </si>
  <si>
    <t>2160125117SN48</t>
  </si>
  <si>
    <t>Труба гладкостенная двухслойная полимерная д. 160мм SN48 отрезок 11,7м, цвет красный</t>
  </si>
  <si>
    <t>2160146117SN64</t>
  </si>
  <si>
    <t>Труба гладкостенная двухслойная полимерная д. 160мм SN64 отрезок 11,7м, цвет красный</t>
  </si>
  <si>
    <t>2160153117SN96</t>
  </si>
  <si>
    <t>Труба гладкостенная двухслойная полимерная д. 160мм SN96 отрезок 11,7м, цвет красный</t>
  </si>
  <si>
    <t>2200101117SN12</t>
  </si>
  <si>
    <t>Труба гладкостенная двухслойная полимерная д. 200мм SN12 отрезок 11,7м, цвет красный</t>
  </si>
  <si>
    <t>2200119117SN16</t>
  </si>
  <si>
    <t>Труба гладкостенная двухслойная полимерная д. 200мм SN16 отрезок 11,7м, цвет красный</t>
  </si>
  <si>
    <t>2200126117SN24</t>
  </si>
  <si>
    <t>Труба гладкостенная двухслойная полимерная д. 200мм SN24 отрезок 11,7м, цвет красный</t>
  </si>
  <si>
    <t>2200147117SN32</t>
  </si>
  <si>
    <t>Труба гладкостенная двухслойная полимерная д. 200мм SN32 отрезок 11,7м, цвет красный</t>
  </si>
  <si>
    <t>2200156117SN48</t>
  </si>
  <si>
    <t>Труба гладкостенная двухслойная полимерная д. 200мм SN48 отрезок 11,7м, цвет красный</t>
  </si>
  <si>
    <t>2200182117SN64</t>
  </si>
  <si>
    <t>Труба гладкостенная двухслойная полимерная д. 200мм SN64 отрезок 11,7м, цвет красный</t>
  </si>
  <si>
    <t>2200192117SN96</t>
  </si>
  <si>
    <t>Труба гладкостенная двухслойная полимерная д. 200мм SN96 отрезок 11,7м, цвет красный</t>
  </si>
  <si>
    <t>2225113117SN12</t>
  </si>
  <si>
    <t>Труба гладкостенная двухслойная полимерная д. 225мм SN12 отрезок 11,7м, цвет красный</t>
  </si>
  <si>
    <t>2225134117SN16</t>
  </si>
  <si>
    <t>Труба гладкостенная двухслойная полимерная д. 225мм SN16 отрезок 11,7м, цвет красный</t>
  </si>
  <si>
    <t>2225142117SN24</t>
  </si>
  <si>
    <t>Труба гладкостенная двухслойная полимерная д. 225мм SN24 отрезок 11,7м, цвет красный</t>
  </si>
  <si>
    <t>2225166117SN32</t>
  </si>
  <si>
    <t>Труба гладкостенная двухслойная полимерная д. 225мм SN32 отрезок 11,7м, цвет красный</t>
  </si>
  <si>
    <t>2225176117SN48</t>
  </si>
  <si>
    <t>Труба гладкостенная двухслойная полимерная д. 225мм SN48 отрезок 11,7м, цвет красный</t>
  </si>
  <si>
    <t>2225205117SN64</t>
  </si>
  <si>
    <t>Труба гладкостенная двухслойная полимерная д. 225мм SN64 отрезок 11,7м, цвет красный</t>
  </si>
  <si>
    <t>2225216117SN96</t>
  </si>
  <si>
    <t>Труба гладкостенная двухслойная полимерная д. 225мм SN96 отрезок 11,7м, цвет красный</t>
  </si>
  <si>
    <t>25025134SN12</t>
  </si>
  <si>
    <t>Труба гладкостенная двухслойная полимерная д. 50мм SN12 отрезок 13,4м, цвет красный</t>
  </si>
  <si>
    <t>25030134SN16</t>
  </si>
  <si>
    <t>Труба гладкостенная двухслойная полимерная д. 50мм SN16 отрезок 13,4м, цвет красный</t>
  </si>
  <si>
    <t>25031134SN24</t>
  </si>
  <si>
    <t>Труба гладкостенная двухслойная полимерная д. 50мм SN24 отрезок 13,4м, цвет красный</t>
  </si>
  <si>
    <t>25037134SN32</t>
  </si>
  <si>
    <t>Труба гладкостенная двухслойная полимерная д. 50мм SN32 отрезок 13,4м, цвет красный</t>
  </si>
  <si>
    <t>25039134SN48</t>
  </si>
  <si>
    <t>Труба гладкостенная двухслойная полимерная д. 50мм SN48 отрезок 13,4м, цвет красный</t>
  </si>
  <si>
    <t>25046134SN64</t>
  </si>
  <si>
    <t>Труба гладкостенная двухслойная полимерная д. 50мм SN64 отрезок 13,4м, цвет красный</t>
  </si>
  <si>
    <t>25048134SN96</t>
  </si>
  <si>
    <t>Труба гладкостенная двухслойная полимерная д. 50мм SN96 отрезок 13,4м, цвет красный</t>
  </si>
  <si>
    <t>26332134SN12</t>
  </si>
  <si>
    <t>Труба гладкостенная двухслойная полимерная д. 63мм SN12 отрезок 13,4м, цвет красный</t>
  </si>
  <si>
    <t>26338134SN16</t>
  </si>
  <si>
    <t>Труба гладкостенная двухслойная полимерная д. 63мм SN16 отрезок 13,4м, цвет красный</t>
  </si>
  <si>
    <t>26340134SN24</t>
  </si>
  <si>
    <t>Труба гладкостенная двухслойная полимерная д. 63мм SN24 отрезок 13,4м, цвет красный</t>
  </si>
  <si>
    <t>26347134SN32</t>
  </si>
  <si>
    <t>Труба гладкостенная двухслойная полимерная д. 63мм SN32 отрезок 13,4м, цвет красный</t>
  </si>
  <si>
    <t>26349134SN48</t>
  </si>
  <si>
    <t>Труба гладкостенная двухслойная полимерная д. 63мм SN48 отрезок 13,4м, цвет красный</t>
  </si>
  <si>
    <t>26358134SN64</t>
  </si>
  <si>
    <t>Труба гладкостенная двухслойная полимерная д. 63мм SN64 отрезок 13,4м, цвет красный</t>
  </si>
  <si>
    <t>26361134SN96</t>
  </si>
  <si>
    <t>Труба гладкостенная двухслойная полимерная д. 63мм SN96 отрезок 13,4м, цвет красный</t>
  </si>
  <si>
    <t>27538134SN12</t>
  </si>
  <si>
    <t>Труба гладкостенная двухслойная полимерная д. 75мм SN12 отрезок 13,4м, цвет красный</t>
  </si>
  <si>
    <t>27545134SN16</t>
  </si>
  <si>
    <t>Труба гладкостенная двухслойная полимерная д. 75мм SN16 отрезок 13,4м, цвет красный</t>
  </si>
  <si>
    <t>27547134SN24</t>
  </si>
  <si>
    <t>Труба гладкостенная двухслойная полимерная д. 75мм SN24 отрезок 13,4м, цвет красный</t>
  </si>
  <si>
    <t>27556134SN32</t>
  </si>
  <si>
    <t>Труба гладкостенная двухслойная полимерная д. 75мм SN32 отрезок 13,4м, цвет красный</t>
  </si>
  <si>
    <t>27559134SN48</t>
  </si>
  <si>
    <t>Труба гладкостенная двухслойная полимерная д. 75мм SN48 отрезок 13,4м, цвет красный</t>
  </si>
  <si>
    <t>27568134SN64</t>
  </si>
  <si>
    <t>Труба гладкостенная двухслойная полимерная д. 75мм SN64 отрезок 13,4м, цвет красный</t>
  </si>
  <si>
    <t>27573134SN96</t>
  </si>
  <si>
    <t>Труба гладкостенная двухслойная полимерная д. 75мм SN96 отрезок 13,4м, цвет красный</t>
  </si>
  <si>
    <t>29045134SN12</t>
  </si>
  <si>
    <t>Труба гладкостенная двухслойная полимерная д. 90мм SN12 отрезок 13,4м, цвет красный</t>
  </si>
  <si>
    <t>29054134SN16</t>
  </si>
  <si>
    <t>Труба гладкостенная двухслойная полимерная д. 90мм SN16 отрезок 13,4м, цвет красный</t>
  </si>
  <si>
    <t>29057134SN24</t>
  </si>
  <si>
    <t>Труба гладкостенная двухслойная полимерная д. 90мм SN24 отрезок 13,4м, цвет красный</t>
  </si>
  <si>
    <t>29067134SN32</t>
  </si>
  <si>
    <t>Труба гладкостенная двухслойная полимерная д. 90мм SN32 отрезок 13,4м, цвет красный</t>
  </si>
  <si>
    <t>29070134SN48</t>
  </si>
  <si>
    <t>Труба гладкостенная двухслойная полимерная д. 90мм SN48 отрезок 13,4м, цвет красный</t>
  </si>
  <si>
    <t>29082134SN64</t>
  </si>
  <si>
    <t>Труба гладкостенная двухслойная полимерная д. 90мм SN64 отрезок 13,4м, цвет красный</t>
  </si>
  <si>
    <t>29087134SN96</t>
  </si>
  <si>
    <t>Труба гладкостенная двухслойная полимерная д. 90мм SN96 отрезок 13,4м, цвет красный</t>
  </si>
  <si>
    <t>211055134SN12</t>
  </si>
  <si>
    <t>Труба гладкостенная двухслойная полимерная д. 110мм SN12 отрезок 13,4м, цвет красный</t>
  </si>
  <si>
    <t>211066134SN16</t>
  </si>
  <si>
    <t>Труба гладкостенная двухслойная полимерная д. 110мм SN16 отрезок 13,4м, цвет красный</t>
  </si>
  <si>
    <t>211069134SN24</t>
  </si>
  <si>
    <t>Труба гладкостенная двухслойная полимерная д. 110мм SN24 отрезок 13,4м, цвет красный</t>
  </si>
  <si>
    <t>211081134SN32</t>
  </si>
  <si>
    <t>Труба гладкостенная двухслойная полимерная д. 110мм SN32 отрезок 13,4м, цвет красный</t>
  </si>
  <si>
    <t>211086134SN48</t>
  </si>
  <si>
    <t>Труба гладкостенная двухслойная полимерная д. 110мм SN48 отрезок 13,4м, цвет красный</t>
  </si>
  <si>
    <t>211010134SN64</t>
  </si>
  <si>
    <t>Труба гладкостенная двухслойная полимерная д. 110мм SN64 отрезок 13,4м, цвет красный</t>
  </si>
  <si>
    <t>2110106134SN96</t>
  </si>
  <si>
    <t>Труба гладкостенная двухслойная полимерная д. 110мм SN96 отрезок 13,4м, цвет красный</t>
  </si>
  <si>
    <t>212563134SN12</t>
  </si>
  <si>
    <t>Труба гладкостенная двухслойная полимерная д. 125мм SN12 отрезок 13,4м, цвет красный</t>
  </si>
  <si>
    <t>212574134SN16</t>
  </si>
  <si>
    <t>Труба гладкостенная двухслойная полимерная д. 125мм SN16 отрезок 13,4м, цвет красный</t>
  </si>
  <si>
    <t>212579134SN24</t>
  </si>
  <si>
    <t>Труба гладкостенная двухслойная полимерная д. 125мм SN24 отрезок 13,4м, цвет красный</t>
  </si>
  <si>
    <t>212592134SN32</t>
  </si>
  <si>
    <t>Труба гладкостенная двухслойная полимерная д. 125мм SN32 отрезок 13,4м, цвет красный</t>
  </si>
  <si>
    <t>212598134SN48</t>
  </si>
  <si>
    <t>Труба гладкостенная двухслойная полимерная д. 125мм SN48 отрезок 13,4м, цвет красный</t>
  </si>
  <si>
    <t>2125114134SN64</t>
  </si>
  <si>
    <t>Труба гладкостенная двухслойная полимерная д. 125мм SN64 отрезок 13,4м, цвет красный</t>
  </si>
  <si>
    <t>2125131134SN96</t>
  </si>
  <si>
    <t>Труба гладкостенная двухслойная полимерная д. 125мм SN96 отрезок 13,4м, цвет красный</t>
  </si>
  <si>
    <t>214070134SN12</t>
  </si>
  <si>
    <t>Труба гладкостенная двухслойная полимерная д. 140мм SN12 отрезок 13,4м, цвет красный</t>
  </si>
  <si>
    <t>214083134SN16</t>
  </si>
  <si>
    <t>Труба гладкостенная двухслойная полимерная д. 140мм SN16 отрезок 13,4м, цвет красный</t>
  </si>
  <si>
    <t>214088134SN24</t>
  </si>
  <si>
    <t>Труба гладкостенная двухслойная полимерная д. 140мм SN24 отрезок 13,4м, цвет красный</t>
  </si>
  <si>
    <t>2140103134SN32</t>
  </si>
  <si>
    <t>Труба гладкостенная двухслойная полимерная д. 140мм SN32 отрезок 13,4м, цвет красный</t>
  </si>
  <si>
    <t>2140109134SN48</t>
  </si>
  <si>
    <t>Труба гладкостенная двухслойная полимерная д. 140мм SN48 отрезок 13,4м, цвет красный</t>
  </si>
  <si>
    <t>2140127134SN64</t>
  </si>
  <si>
    <t>Труба гладкостенная двухслойная полимерная д. 140мм SN64 отрезок 13,4м, цвет красный</t>
  </si>
  <si>
    <t>2140134134SN96</t>
  </si>
  <si>
    <t>Труба гладкостенная двухслойная полимерная д. 140мм SN96 отрезок 13,4м, цвет красный</t>
  </si>
  <si>
    <t>216080134SN12</t>
  </si>
  <si>
    <t>Труба гладкостенная двухслойная полимерная д. 160мм SN12 отрезок 13,4м, цвет красный</t>
  </si>
  <si>
    <t>216095134SN16</t>
  </si>
  <si>
    <t>Труба гладкостенная двухслойная полимерная д. 160мм SN16 отрезок 13,4м, цвет красный</t>
  </si>
  <si>
    <t>2160101134SN24</t>
  </si>
  <si>
    <t>Труба гладкостенная двухслойная полимерная д. 160мм SN24 отрезок 13,4м, цвет красный</t>
  </si>
  <si>
    <t>2160118134SN32</t>
  </si>
  <si>
    <t>Труба гладкостенная двухслойная полимерная д. 160мм SN32 отрезок 13,4м, цвет красный</t>
  </si>
  <si>
    <t>2160125134SN48</t>
  </si>
  <si>
    <t>Труба гладкостенная двухслойная полимерная д. 160мм SN48 отрезок 13,4м, цвет красный</t>
  </si>
  <si>
    <t>2160146134SN64</t>
  </si>
  <si>
    <t>Труба гладкостенная двухслойная полимерная д. 160мм SN64 отрезок 13,4м, цвет красный</t>
  </si>
  <si>
    <t>2160153134SN96</t>
  </si>
  <si>
    <t>Труба гладкостенная двухслойная полимерная д. 160мм SN96 отрезок 13,4м, цвет красный</t>
  </si>
  <si>
    <t>2200101134SN12</t>
  </si>
  <si>
    <t>Труба гладкостенная двухслойная полимерная д. 200мм SN12 отрезок 13,4м, цвет красный</t>
  </si>
  <si>
    <t>2200119134SN16</t>
  </si>
  <si>
    <t>Труба гладкостенная двухслойная полимерная д. 200мм SN16 отрезок 13,4м, цвет красный</t>
  </si>
  <si>
    <t>2200126134SN24</t>
  </si>
  <si>
    <t>Труба гладкостенная двухслойная полимерная д. 200мм SN24 отрезок 13,4м, цвет красный</t>
  </si>
  <si>
    <t>2200147134SN32</t>
  </si>
  <si>
    <t>Труба гладкостенная двухслойная полимерная д. 200мм SN32 отрезок 13,4м, цвет красный</t>
  </si>
  <si>
    <t>2200156134SN48</t>
  </si>
  <si>
    <t>Труба гладкостенная двухслойная полимерная д. 200мм SN48 отрезок 13,4м, цвет красный</t>
  </si>
  <si>
    <t>2200182134SN64</t>
  </si>
  <si>
    <t>Труба гладкостенная двухслойная полимерная д. 200мм SN64 отрезок 13,4м, цвет красный</t>
  </si>
  <si>
    <t>2200192134SN96</t>
  </si>
  <si>
    <t>Труба гладкостенная двухслойная полимерная д. 200мм SN96 отрезок 13,4м, цвет красный</t>
  </si>
  <si>
    <t>2225113134SN12</t>
  </si>
  <si>
    <t>Труба гладкостенная двухслойная полимерная д. 225мм SN12 отрезок 13,4м, цвет красный</t>
  </si>
  <si>
    <t>2225134134SN16</t>
  </si>
  <si>
    <t>Труба гладкостенная двухслойная полимерная д. 225мм SN16 отрезок 13,4м, цвет красный</t>
  </si>
  <si>
    <t>2225142134SN24</t>
  </si>
  <si>
    <t>Труба гладкостенная двухслойная полимерная д. 225мм SN24 отрезок 13,4м, цвет красный</t>
  </si>
  <si>
    <t>2225166134SN32</t>
  </si>
  <si>
    <t>Труба гладкостенная двухслойная полимерная д. 225мм SN32 отрезок 13,4м, цвет красный</t>
  </si>
  <si>
    <t>2225176134SN48</t>
  </si>
  <si>
    <t>Труба гладкостенная двухслойная полимерная д. 225мм SN48 отрезок 13,4м, цвет красный</t>
  </si>
  <si>
    <t>2225205134SN64</t>
  </si>
  <si>
    <t>Труба гладкостенная двухслойная полимерная д. 225мм SN64 отрезок 13,4м, цвет красный</t>
  </si>
  <si>
    <t>2225216134SN96</t>
  </si>
  <si>
    <t>Труба гладкостенная двухслойная полимерная д. 225мм SN96 отрезок 13,4м, цвет красный</t>
  </si>
  <si>
    <t>35025100SN12</t>
  </si>
  <si>
    <t>Труба гладкостенная трехслойная полимерная д. 50мм SN12 бухта 100м, цвет красный</t>
  </si>
  <si>
    <t>35030100SN16</t>
  </si>
  <si>
    <t>Труба гладкостенная трехслойная полимерная д. 50мм SN16 бухта 100м, цвет красный</t>
  </si>
  <si>
    <t>35031100SN24</t>
  </si>
  <si>
    <t>Труба гладкостенная трехслойная полимерная д. 50мм SN24 бухта 100м, цвет красный</t>
  </si>
  <si>
    <t>35037100SN32</t>
  </si>
  <si>
    <t>Труба гладкостенная трехслойная полимерная д. 50мм SN32 бухта 100м, цвет красный</t>
  </si>
  <si>
    <t>35039100SN48</t>
  </si>
  <si>
    <t>Труба гладкостенная трехслойная полимерная д. 50мм SN48 бухта 100м, цвет красный</t>
  </si>
  <si>
    <t>35046100SN64</t>
  </si>
  <si>
    <t>Труба гладкостенная трехслойная полимерная д. 50мм SN64 бухта 100м, цвет красный</t>
  </si>
  <si>
    <t>35048100SN96</t>
  </si>
  <si>
    <t>Труба гладкостенная трехслойная полимерная д. 50мм SN96 бухта 100м, цвет красный</t>
  </si>
  <si>
    <t>36332100SN12</t>
  </si>
  <si>
    <t>Труба гладкостенная трехслойная полимерная д. 63мм SN12 бухта 100м, цвет красный</t>
  </si>
  <si>
    <t>36338100SN16</t>
  </si>
  <si>
    <t>Труба гладкостенная трехслойная полимерная д. 63мм SN16 бухта 100м, цвет красный</t>
  </si>
  <si>
    <t>36340100SN24</t>
  </si>
  <si>
    <t>Труба гладкостенная трехслойная полимерная д. 63мм SN24 бухта 100м, цвет красный</t>
  </si>
  <si>
    <t>36347100SN32</t>
  </si>
  <si>
    <t>Труба гладкостенная трехслойная полимерная д. 63мм SN32 бухта 100м, цвет красный</t>
  </si>
  <si>
    <t>36349100SN48</t>
  </si>
  <si>
    <t>Труба гладкостенная трехслойная полимерная д. 63мм SN48 бухта 100м, цвет красный</t>
  </si>
  <si>
    <t>36358100SN64</t>
  </si>
  <si>
    <t>Труба гладкостенная трехслойная полимерная д. 63мм SN64 бухта 100м, цвет красный</t>
  </si>
  <si>
    <t>36361100SN96</t>
  </si>
  <si>
    <t>Труба гладкостенная трехслойная полимерная д. 63мм SN96 бухта 100м, цвет красный</t>
  </si>
  <si>
    <t>37538100SN12</t>
  </si>
  <si>
    <t>Труба гладкостенная трехслойная полимерная д. 75мм SN12 бухта 100м, цвет красный</t>
  </si>
  <si>
    <t>37545100SN16</t>
  </si>
  <si>
    <t>Труба гладкостенная трехслойная полимерная д. 75мм SN16 бухта 100м, цвет красный</t>
  </si>
  <si>
    <t>37547100SN24</t>
  </si>
  <si>
    <t>Труба гладкостенная трехслойная полимерная д. 75мм SN24 бухта 100м, цвет красный</t>
  </si>
  <si>
    <t>37556100SN32</t>
  </si>
  <si>
    <t>Труба гладкостенная трехслойная полимерная д. 75мм SN32 бухта 100м, цвет красный</t>
  </si>
  <si>
    <t>37559100SN48</t>
  </si>
  <si>
    <t>Труба гладкостенная трехслойная полимерная д. 75мм SN48 бухта 100м, цвет красный</t>
  </si>
  <si>
    <t>37568100SN64</t>
  </si>
  <si>
    <t>Труба гладкостенная трехслойная полимерная д. 75мм SN64 бухта 100м, цвет красный</t>
  </si>
  <si>
    <t>37573100SN96</t>
  </si>
  <si>
    <t>Труба гладкостенная трехслойная полимерная д. 75мм SN96 бухта 100м, цвет красный</t>
  </si>
  <si>
    <t>39045100SN12</t>
  </si>
  <si>
    <t>Труба гладкостенная трехслойная полимерная д. 90мм SN12 бухта 100м, цвет красный</t>
  </si>
  <si>
    <t>39054100SN16</t>
  </si>
  <si>
    <t>Труба гладкостенная трехслойная полимерная д. 90мм SN16 бухта 100м, цвет красный</t>
  </si>
  <si>
    <t>39057100SN24</t>
  </si>
  <si>
    <t>Труба гладкостенная трехслойная полимерная д. 90мм SN24 бухта 100м, цвет красный</t>
  </si>
  <si>
    <t>39067100SN32</t>
  </si>
  <si>
    <t>Труба гладкостенная трехслойная полимерная д. 90мм SN32 бухта 100м, цвет красный</t>
  </si>
  <si>
    <t>39070100SN48</t>
  </si>
  <si>
    <t>Труба гладкостенная трехслойная полимерная д. 90мм SN48 бухта 100м, цвет красный</t>
  </si>
  <si>
    <t>39082100SN64</t>
  </si>
  <si>
    <t>Труба гладкостенная трехслойная полимерная д. 90мм SN64 бухта 100м, цвет красный</t>
  </si>
  <si>
    <t>39087100SN96</t>
  </si>
  <si>
    <t>Труба гладкостенная трехслойная полимерная д. 90мм SN96 бухта 100м, цвет красный</t>
  </si>
  <si>
    <t>311055100SN12</t>
  </si>
  <si>
    <t>Труба гладкостенная трехслойная полимерная д. 110мм SN12 бухта 100м, цвет красный</t>
  </si>
  <si>
    <t>311066100SN16</t>
  </si>
  <si>
    <t>Труба гладкостенная трехслойная полимерная д. 110мм SN16 бухта 100м, цвет красный</t>
  </si>
  <si>
    <t>311069100SN24</t>
  </si>
  <si>
    <t>Труба гладкостенная трехслойная полимерная д. 110мм SN24 бухта 100м, цвет красный</t>
  </si>
  <si>
    <t>311081100SN32</t>
  </si>
  <si>
    <t>Труба гладкостенная трехслойная полимерная д. 110мм SN32 бухта 100м, цвет красный</t>
  </si>
  <si>
    <t>311086100SN48</t>
  </si>
  <si>
    <t>Труба гладкостенная трехслойная полимерная д. 110мм SN48 бухта 100м, цвет красный</t>
  </si>
  <si>
    <t>311010100SN64</t>
  </si>
  <si>
    <t>Труба гладкостенная трехслойная полимерная д. 110мм SN64 бухта 100м, цвет красный</t>
  </si>
  <si>
    <t>3110106100SN96</t>
  </si>
  <si>
    <t>Труба гладкостенная трехслойная полимерная д. 110мм SN96 бухта 100м, цвет красный</t>
  </si>
  <si>
    <t>35025117SN12</t>
  </si>
  <si>
    <t>Труба гладкостенная трехслойная полимерная д. 50мм SN12 отрезок 11,7м, цвет красный</t>
  </si>
  <si>
    <t>35030117SN16</t>
  </si>
  <si>
    <t>Труба гладкостенная трехслойная полимерная д. 50мм SN16 отрезок 11,7м, цвет красный</t>
  </si>
  <si>
    <t>35031117SN24</t>
  </si>
  <si>
    <t>Труба гладкостенная трехслойная полимерная д. 50мм SN24 отрезок 11,7м, цвет красный</t>
  </si>
  <si>
    <t>35037117SN32</t>
  </si>
  <si>
    <t>Труба гладкостенная трехслойная полимерная д. 50мм SN32 отрезок 11,7м, цвет красный</t>
  </si>
  <si>
    <t>35039117SN48</t>
  </si>
  <si>
    <t>Труба гладкостенная трехслойная полимерная д. 50мм SN48 отрезок 11,7м, цвет красный</t>
  </si>
  <si>
    <t>35046117SN64</t>
  </si>
  <si>
    <t>Труба гладкостенная трехслойная полимерная д. 50мм SN64 отрезок 11,7м, цвет красный</t>
  </si>
  <si>
    <t>35048117SN96</t>
  </si>
  <si>
    <t>Труба гладкостенная трехслойная полимерная д. 50мм SN96 отрезок 11,7м, цвет красный</t>
  </si>
  <si>
    <t>36332117SN12</t>
  </si>
  <si>
    <t>Труба гладкостенная трехслойная полимерная д. 63мм SN12 отрезок 11,7м, цвет красный</t>
  </si>
  <si>
    <t>36338117SN16</t>
  </si>
  <si>
    <t>Труба гладкостенная трехслойная полимерная д. 63мм SN16 отрезок 11,7м, цвет красный</t>
  </si>
  <si>
    <t>36340117SN24</t>
  </si>
  <si>
    <t>Труба гладкостенная трехслойная полимерная д. 63мм SN24 отрезок 11,7м, цвет красный</t>
  </si>
  <si>
    <t>36347117SN32</t>
  </si>
  <si>
    <t>Труба гладкостенная трехслойная полимерная д. 63мм SN32 отрезок 11,7м, цвет красный</t>
  </si>
  <si>
    <t>36349117SN48</t>
  </si>
  <si>
    <t>Труба гладкостенная трехслойная полимерная д. 63мм SN48 отрезок 11,7м, цвет красный</t>
  </si>
  <si>
    <t>36358117SN64</t>
  </si>
  <si>
    <t>Труба гладкостенная трехслойная полимерная д. 63мм SN64 отрезок 11,7м, цвет красный</t>
  </si>
  <si>
    <t>36361117SN96</t>
  </si>
  <si>
    <t>Труба гладкостенная трехслойная полимерная д. 63мм SN96 отрезок 11,7м, цвет красный</t>
  </si>
  <si>
    <t>37538117SN12</t>
  </si>
  <si>
    <t>Труба гладкостенная трехслойная полимерная д. 75мм SN12 отрезок 11,7м, цвет красный</t>
  </si>
  <si>
    <t>37545117SN16</t>
  </si>
  <si>
    <t>Труба гладкостенная трехслойная полимерная д. 75мм SN16 отрезок 11,7м, цвет красный</t>
  </si>
  <si>
    <t>37547117SN24</t>
  </si>
  <si>
    <t>Труба гладкостенная трехслойная полимерная д. 75мм SN24 отрезок 11,7м, цвет красный</t>
  </si>
  <si>
    <t>37556117SN32</t>
  </si>
  <si>
    <t>Труба гладкостенная трехслойная полимерная д. 75мм SN32 отрезок 11,7м, цвет красный</t>
  </si>
  <si>
    <t>37559117SN48</t>
  </si>
  <si>
    <t>Труба гладкостенная трехслойная полимерная д. 75мм SN48 отрезок 11,7м, цвет красный</t>
  </si>
  <si>
    <t>37568117SN64</t>
  </si>
  <si>
    <t>Труба гладкостенная трехслойная полимерная д. 75мм SN64 отрезок 11,7м, цвет красный</t>
  </si>
  <si>
    <t>37573117SN96</t>
  </si>
  <si>
    <t>Труба гладкостенная трехслойная полимерная д. 75мм SN96 отрезок 11,7м, цвет красный</t>
  </si>
  <si>
    <t>39045117SN12</t>
  </si>
  <si>
    <t>Труба гладкостенная трехслойная полимерная д. 90мм SN12 отрезок 11,7м, цвет красный</t>
  </si>
  <si>
    <t>39054117SN16</t>
  </si>
  <si>
    <t>Труба гладкостенная трехслойная полимерная д. 90мм SN16 отрезок 11,7м, цвет красный</t>
  </si>
  <si>
    <t>39057117SN24</t>
  </si>
  <si>
    <t>Труба гладкостенная трехслойная полимерная д. 90мм SN24 отрезок 11,7м, цвет красный</t>
  </si>
  <si>
    <t>39067117SN32</t>
  </si>
  <si>
    <t>Труба гладкостенная трехслойная полимерная д. 90мм SN32 отрезок 11,7м, цвет красный</t>
  </si>
  <si>
    <t>39070117SN48</t>
  </si>
  <si>
    <t>Труба гладкостенная трехслойная полимерная д. 90мм SN48 отрезок 11,7м, цвет красный</t>
  </si>
  <si>
    <t>39082117SN64</t>
  </si>
  <si>
    <t>Труба гладкостенная трехслойная полимерная д. 90мм SN64 отрезок 11,7м, цвет красный</t>
  </si>
  <si>
    <t>39087117SN96</t>
  </si>
  <si>
    <t>Труба гладкостенная трехслойная полимерная д. 90мм SN96 отрезок 11,7м, цвет красный</t>
  </si>
  <si>
    <t>311055117SN12</t>
  </si>
  <si>
    <t>Труба гладкостенная трехслойная полимерная д. 110мм SN12 отрезок 11,7м, цвет красный</t>
  </si>
  <si>
    <t>311066117SN16</t>
  </si>
  <si>
    <t>Труба гладкостенная трехслойная полимерная д. 110мм SN16 отрезок 11,7м, цвет красный</t>
  </si>
  <si>
    <t>311069117SN24</t>
  </si>
  <si>
    <t>Труба гладкостенная трехслойная полимерная д. 110мм SN24 отрезок 11,7м, цвет красный</t>
  </si>
  <si>
    <t>311081117SN32</t>
  </si>
  <si>
    <t>Труба гладкостенная трехслойная полимерная д. 110мм SN32 отрезок 11,7м, цвет красный</t>
  </si>
  <si>
    <t>311086117SN48</t>
  </si>
  <si>
    <t>Труба гладкостенная трехслойная полимерная д. 110мм SN48 отрезок 11,7м, цвет красный</t>
  </si>
  <si>
    <t>311010117SN64</t>
  </si>
  <si>
    <t>Труба гладкостенная трехслойная полимерная д. 110мм SN64 отрезок 11,7м, цвет красный</t>
  </si>
  <si>
    <t>3110106117SN96</t>
  </si>
  <si>
    <t>Труба гладкостенная трехслойная полимерная д. 110мм SN96 отрезок 11,7м, цвет красный</t>
  </si>
  <si>
    <t>312563117SN12</t>
  </si>
  <si>
    <t>Труба гладкостенная трехслойная полимерная д. 125мм SN12 отрезок 11,7м, цвет красный</t>
  </si>
  <si>
    <t>312574117SN16</t>
  </si>
  <si>
    <t>Труба гладкостенная трехслойная полимерная д. 125мм SN16 отрезок 11,7м, цвет красный</t>
  </si>
  <si>
    <t>312579117SN24</t>
  </si>
  <si>
    <t>Труба гладкостенная трехслойная полимерная д. 125мм SN24 отрезок 11,7м, цвет красный</t>
  </si>
  <si>
    <t>312592117SN32</t>
  </si>
  <si>
    <t>Труба гладкостенная трехслойная полимерная д. 125мм SN32 отрезок 11,7м, цвет красный</t>
  </si>
  <si>
    <t>312598117SN48</t>
  </si>
  <si>
    <t>Труба гладкостенная трехслойная полимерная д. 125мм SN48 отрезок 11,7м, цвет красный</t>
  </si>
  <si>
    <t>3125114117SN64</t>
  </si>
  <si>
    <t>Труба гладкостенная трехслойная полимерная д. 125мм SN64 отрезок 11,7м, цвет красный</t>
  </si>
  <si>
    <t>3125131117SN96</t>
  </si>
  <si>
    <t>Труба гладкостенная трехслойная полимерная д. 125мм SN96 отрезок 11,7м, цвет красный</t>
  </si>
  <si>
    <t>314070117SN12</t>
  </si>
  <si>
    <t>Труба гладкостенная трехслойная полимерная д. 140мм SN12 отрезок 11,7м, цвет красный</t>
  </si>
  <si>
    <t>314083117SN16</t>
  </si>
  <si>
    <t>Труба гладкостенная трехслойная полимерная д. 140мм SN16 отрезок 11,7м, цвет красный</t>
  </si>
  <si>
    <t>314088117SN24</t>
  </si>
  <si>
    <t>Труба гладкостенная трехслойная полимерная д. 140мм SN24 отрезок 11,7м, цвет красный</t>
  </si>
  <si>
    <t>3140103117SN32</t>
  </si>
  <si>
    <t>Труба гладкостенная трехслойная полимерная д. 140мм SN32 отрезок 11,7м, цвет красный</t>
  </si>
  <si>
    <t>3140109117SN48</t>
  </si>
  <si>
    <t>Труба гладкостенная трехслойная полимерная д. 140мм SN48 отрезок 11,7м, цвет красный</t>
  </si>
  <si>
    <t>3140127117SN64</t>
  </si>
  <si>
    <t>Труба гладкостенная трехслойная полимерная д. 140мм SN64 отрезок 11,7м, цвет красный</t>
  </si>
  <si>
    <t>3140134117SN96</t>
  </si>
  <si>
    <t>Труба гладкостенная трехслойная полимерная д. 140мм SN96 отрезок 11,7м, цвет красный</t>
  </si>
  <si>
    <t>316080117SN12</t>
  </si>
  <si>
    <t>Труба гладкостенная трехслойная полимерная д. 160мм SN12  отрезок 11,7м, цвет красный</t>
  </si>
  <si>
    <t>316095117SN16</t>
  </si>
  <si>
    <t>Труба гладкостенная трехслойная полимерная д. 160мм SN16 отрезок 11,7м, цвет красный</t>
  </si>
  <si>
    <t>3160101117SN24</t>
  </si>
  <si>
    <t>Труба гладкостенная трехслойная полимерная д. 160мм SN24 отрезок 11,7м, цвет красный</t>
  </si>
  <si>
    <t>3160118117SN32</t>
  </si>
  <si>
    <t>Труба гладкостенная трехслойная полимерная д. 160мм SN32 отрезок 11,7м, цвет красный</t>
  </si>
  <si>
    <t>3160125117SN48</t>
  </si>
  <si>
    <t>Труба гладкостенная трехслойная полимерная д. 160мм SN48 отрезок 11,7м, цвет красный</t>
  </si>
  <si>
    <t>3160146117SN64</t>
  </si>
  <si>
    <t>Труба гладкостенная трехслойная полимерная д. 160мм SN64 отрезок 11,7м, цвет красный</t>
  </si>
  <si>
    <t>3160153117SN96</t>
  </si>
  <si>
    <t>Труба гладкостенная трехслойная полимерная д. 160мм SN96 отрезок 11,7м, цвет красный</t>
  </si>
  <si>
    <t>3200101117SN12</t>
  </si>
  <si>
    <t>Труба гладкостенная трехслойная полимерная д. 200мм SN12 отрезок 11,7м, цвет красный</t>
  </si>
  <si>
    <t>3200119117SN16</t>
  </si>
  <si>
    <t>Труба гладкостенная трехслойная полимерная д. 200мм SN16 отрезок 11,7м, цвет красный</t>
  </si>
  <si>
    <t>3200126117SN24</t>
  </si>
  <si>
    <t>Труба гладкостенная трехслойная полимерная д. 200мм SN24 отрезок 11,7м, цвет красный</t>
  </si>
  <si>
    <t>3200147117SN32</t>
  </si>
  <si>
    <t>Труба гладкостенная трехслойная полимерная д. 200мм SN32 отрезок 11,7м, цвет красный</t>
  </si>
  <si>
    <t>3200156117SN48</t>
  </si>
  <si>
    <t>Труба гладкостенная трехслойная полимерная д. 200мм SN48 отрезок 11,7м, цвет красный</t>
  </si>
  <si>
    <t>3200182117SN64</t>
  </si>
  <si>
    <t>Труба гладкостенная трехслойная полимерная д. 200мм SN64 отрезок 11,7м, цвет красный</t>
  </si>
  <si>
    <t>3200192117SN96</t>
  </si>
  <si>
    <t>Труба гладкостенная трехслойная полимерная д. 200мм SN96 отрезок 11,7м, цвет красный</t>
  </si>
  <si>
    <t>3225113117SN12</t>
  </si>
  <si>
    <t>Труба гладкостенная трехслойная полимерная д. 225мм SN12 отрезок 11,7м, цвет красный</t>
  </si>
  <si>
    <t>3225134117SN16</t>
  </si>
  <si>
    <t>Труба гладкостенная трехслойная полимерная д. 225мм SN16 отрезок 11,7м, цвет красный</t>
  </si>
  <si>
    <t>3225142117SN24</t>
  </si>
  <si>
    <t>Труба гладкостенная трехслойная полимерная д. 225мм SN24 отрезок 11,7м, цвет красный</t>
  </si>
  <si>
    <t>3225166117SN32</t>
  </si>
  <si>
    <t>Труба гладкостенная трехслойная полимерная д. 225мм SN32 отрезок 11,7м, цвет красный</t>
  </si>
  <si>
    <t>3225176117SN48</t>
  </si>
  <si>
    <t>Труба гладкостенная трехслойная полимерная д. 225мм SN48 отрезок 11,7м, цвет красный</t>
  </si>
  <si>
    <t>3225205117SN64</t>
  </si>
  <si>
    <t>Труба гладкостенная трехслойная полимерная д. 225мм SN64 отрезок 11,7м, цвет красный</t>
  </si>
  <si>
    <t>3225216117SN96</t>
  </si>
  <si>
    <t>Труба гладкостенная трехслойная полимерная д. 225мм SN96 отрезок 11,7м, цвет красный</t>
  </si>
  <si>
    <t>3502512SN12</t>
  </si>
  <si>
    <t>Труба гладкостенная трехслойная полимерная д. 50мм SN12 отрезок 12м, цвет красный</t>
  </si>
  <si>
    <t>3503012SN16</t>
  </si>
  <si>
    <t>Труба гладкостенная трехслойная полимерная д. 50мм SN16 отрезок 12м, цвет красный</t>
  </si>
  <si>
    <t>3503112SN24</t>
  </si>
  <si>
    <t>Труба гладкостенная трехслойная полимерная д. 50мм SN24 отрезок 12м, цвет красный</t>
  </si>
  <si>
    <t>3503712SN32</t>
  </si>
  <si>
    <t>Труба гладкостенная трехслойная полимерная д. 50мм SN32 отрезок 12м, цвет красный</t>
  </si>
  <si>
    <t>3503912SN48</t>
  </si>
  <si>
    <t>Труба гладкостенная трехслойная полимерная д. 50мм SN48 отрезок 12м, цвет красный</t>
  </si>
  <si>
    <t>3504612SN64</t>
  </si>
  <si>
    <t>Труба гладкостенная трехслойная полимерная д. 50мм SN64 отрезок 12м, цвет красный</t>
  </si>
  <si>
    <t>3504812SN96</t>
  </si>
  <si>
    <t>Труба гладкостенная трехслойная полимерная д. 50мм SN96 отрезок 12м, цвет красный</t>
  </si>
  <si>
    <t>3633212SN12</t>
  </si>
  <si>
    <t>Труба гладкостенная трехслойная полимерная д. 63мм SN12 отрезок 12м, цвет красный</t>
  </si>
  <si>
    <t>3633812SN16</t>
  </si>
  <si>
    <t>Труба гладкостенная трехслойная полимерная д. 63мм SN16 отрезок 12м, цвет красный</t>
  </si>
  <si>
    <t>3634012SN24</t>
  </si>
  <si>
    <t>Труба гладкостенная трехслойная полимерная д. 63мм SN24 отрезок 12м, цвет красный</t>
  </si>
  <si>
    <t>3634712SN32</t>
  </si>
  <si>
    <t>Труба гладкостенная трехслойная полимерная д. 63мм SN32 отрезок 12м, цвет красный</t>
  </si>
  <si>
    <t>3634912SN48</t>
  </si>
  <si>
    <t>Труба гладкостенная трехслойная полимерная д. 63мм SN48 отрезок 12м, цвет красный</t>
  </si>
  <si>
    <t>3635812SN64</t>
  </si>
  <si>
    <t>Труба гладкостенная трехслойная полимерная д. 63мм SN64 отрезок 12м, цвет красный</t>
  </si>
  <si>
    <t>3636112SN96</t>
  </si>
  <si>
    <t>Труба гладкостенная трехслойная полимерная д. 63мм SN96 отрезок 12м, цвет красный</t>
  </si>
  <si>
    <t>3753812SN12</t>
  </si>
  <si>
    <t>Труба гладкостенная трехслойная полимерная д. 75мм SN12 отрезок 12м, цвет красный</t>
  </si>
  <si>
    <t>3754512SN16</t>
  </si>
  <si>
    <t>Труба гладкостенная трехслойная полимерная д. 75мм SN16 отрезок 12м, цвет красный</t>
  </si>
  <si>
    <t>3754712SN24</t>
  </si>
  <si>
    <t>Труба гладкостенная трехслойная полимерная д. 75мм SN24 отрезок 12м, цвет красный</t>
  </si>
  <si>
    <t>3755612SN32</t>
  </si>
  <si>
    <t>Труба гладкостенная трехслойная полимерная д. 75мм SN32 отрезок 12м, цвет красный</t>
  </si>
  <si>
    <t>3755912SN48</t>
  </si>
  <si>
    <t>Труба гладкостенная трехслойная полимерная д. 75мм SN48 отрезок 12м, цвет красный</t>
  </si>
  <si>
    <t>3756812SN64</t>
  </si>
  <si>
    <t>Труба гладкостенная трехслойная полимерная д. 75мм SN64 отрезок 12м, цвет красный</t>
  </si>
  <si>
    <t>3757312SN96</t>
  </si>
  <si>
    <t>Труба гладкостенная трехслойная полимерная д. 75мм SN96 отрезок 12м, цвет красный</t>
  </si>
  <si>
    <t>3904512SN12</t>
  </si>
  <si>
    <t>Труба гладкостенная трехслойная полимерная д. 90мм SN12 отрезок 12м, цвет красный</t>
  </si>
  <si>
    <t>3905412SN16</t>
  </si>
  <si>
    <t>Труба гладкостенная трехслойная полимерная д. 90мм SN16 отрезок 12м, цвет красный</t>
  </si>
  <si>
    <t>3905712SN24</t>
  </si>
  <si>
    <t>Труба гладкостенная трехслойная полимерная д. 90мм SN24 отрезок 12м, цвет красный</t>
  </si>
  <si>
    <t>3906712SN32</t>
  </si>
  <si>
    <t>Труба гладкостенная трехслойная полимерная д. 90мм SN32 отрезок 12м, цвет красный</t>
  </si>
  <si>
    <t>3907012SN48</t>
  </si>
  <si>
    <t>Труба гладкостенная трехслойная полимерная д. 90мм SN48 отрезок 12м, цвет красный</t>
  </si>
  <si>
    <t>3908212SN64</t>
  </si>
  <si>
    <t>Труба гладкостенная трехслойная полимерная д. 90мм SN64 отрезок 12м, цвет красный</t>
  </si>
  <si>
    <t>3908712SN96</t>
  </si>
  <si>
    <t>Труба гладкостенная трехслойная полимерная д. 90мм SN96 отрезок 12м, цвет красный</t>
  </si>
  <si>
    <t>31105512SN12</t>
  </si>
  <si>
    <t>Труба гладкостенная трехслойная полимерная д. 110мм SN12 отрезок 12м, цвет красный</t>
  </si>
  <si>
    <t>31106612SN16</t>
  </si>
  <si>
    <t>Труба гладкостенная трехслойная полимерная д. 110мм SN16 отрезок 12м, цвет красный</t>
  </si>
  <si>
    <t>31106912SN24</t>
  </si>
  <si>
    <t>Труба гладкостенная трехслойная полимерная д. 110мм SN24 отрезок 12м, цвет красный</t>
  </si>
  <si>
    <t>31108112SN32</t>
  </si>
  <si>
    <t>Труба гладкостенная трехслойная полимерная д. 110мм SN32 отрезок 12м, цвет красный</t>
  </si>
  <si>
    <t>31108612SN48</t>
  </si>
  <si>
    <t>Труба гладкостенная трехслойная полимерная д. 110мм SN48 отрезок 12м, цвет красный</t>
  </si>
  <si>
    <t>31101012SN64</t>
  </si>
  <si>
    <t>Труба гладкостенная трехслойная полимерная д. 110мм SN64 отрезок 12м, цвет красный</t>
  </si>
  <si>
    <t>311010612SN96</t>
  </si>
  <si>
    <t>Труба гладкостенная трехслойная полимерная д. 110мм SN96 отрезок 12м, цвет красный</t>
  </si>
  <si>
    <t>31256312SN12</t>
  </si>
  <si>
    <t>Труба гладкостенная трехслойная полимерная д. 125мм SN12 отрезок 12м, цвет красный</t>
  </si>
  <si>
    <t>31257412SN16</t>
  </si>
  <si>
    <t>Труба гладкостенная трехслойная полимерная д. 125мм SN16 отрезок 12м, цвет красный</t>
  </si>
  <si>
    <t>31257912SN24</t>
  </si>
  <si>
    <t>Труба гладкостенная трехслойная полимерная д. 125мм SN24 отрезок 12м, цвет красный</t>
  </si>
  <si>
    <t>31259212SN32</t>
  </si>
  <si>
    <t>Труба гладкостенная трехслойная полимерная д. 125мм SN32 отрезок 12м, цвет красный</t>
  </si>
  <si>
    <t>31259812SN48</t>
  </si>
  <si>
    <t>Труба гладкостенная трехслойная полимерная д. 125мм SN48 отрезок 12м, цвет красный</t>
  </si>
  <si>
    <t>312511412SN64</t>
  </si>
  <si>
    <t>Труба гладкостенная трехслойная полимерная д. 125мм SN64 отрезок 12м, цвет красный</t>
  </si>
  <si>
    <t>312513112SN96</t>
  </si>
  <si>
    <t>Труба гладкостенная трехслойная полимерная д. 125мм SN96 отрезок 12м, цвет красный</t>
  </si>
  <si>
    <t>31407012SN12</t>
  </si>
  <si>
    <t>Труба гладкостенная трехслойная полимерная д. 140мм SN12 отрезок 12м, цвет красный</t>
  </si>
  <si>
    <t>31408312SN16</t>
  </si>
  <si>
    <t>Труба гладкостенная трехслойная полимерная д. 140мм SN16 отрезок 12м, цвет красный</t>
  </si>
  <si>
    <t>31408812SN24</t>
  </si>
  <si>
    <t>Труба гладкостенная трехслойная полимерная д. 140мм SN24 отрезок 12м, цвет красный</t>
  </si>
  <si>
    <t>314010312SN32</t>
  </si>
  <si>
    <t>Труба гладкостенная трехслойная полимерная д. 140мм SN32 отрезок 12м, цвет красный</t>
  </si>
  <si>
    <t>314010912SN48</t>
  </si>
  <si>
    <t>Труба гладкостенная трехслойная полимерная д. 140мм SN48 отрезок 12м, цвет красный</t>
  </si>
  <si>
    <t>314012712SN64</t>
  </si>
  <si>
    <t>Труба гладкостенная трехслойная полимерная д. 140мм SN64 отрезок 12м, цвет красный</t>
  </si>
  <si>
    <t>314013412SN96</t>
  </si>
  <si>
    <t>Труба гладкостенная трехслойная полимерная д. 140мм SN96 отрезок 12м, цвет красный</t>
  </si>
  <si>
    <t>31607712SN8</t>
  </si>
  <si>
    <t>Труба гладкостенная трехслойная полимерная д. 160мм SN8 отрезок 12м, цвет красный</t>
  </si>
  <si>
    <t>SN8</t>
  </si>
  <si>
    <t>31608012SN12</t>
  </si>
  <si>
    <t>Труба гладкостенная трехслойная полимерная д. 160мм SN12 отрезок 12м, цвет красный</t>
  </si>
  <si>
    <t>31609512SN16</t>
  </si>
  <si>
    <t>Труба гладкостенная трехслойная полимерная д. 160мм SN16 отрезок 12м, цвет красный</t>
  </si>
  <si>
    <t>316010112SN24</t>
  </si>
  <si>
    <t>Труба гладкостенная трехслойная полимерная д. 160мм SN24 отрезок 12м, цвет красный</t>
  </si>
  <si>
    <t>316011812SN32</t>
  </si>
  <si>
    <t>Труба гладкостенная трехслойная полимерная д. 160мм SN32 отрезок 12м, цвет красный</t>
  </si>
  <si>
    <t>316012512SN48</t>
  </si>
  <si>
    <t>Труба гладкостенная трехслойная полимерная д. 160мм SN48 отрезок 12м, цвет красный</t>
  </si>
  <si>
    <t>316014612SN64</t>
  </si>
  <si>
    <t>Труба гладкостенная трехслойная полимерная д. 160мм SN64 отрезок 12м, цвет красный</t>
  </si>
  <si>
    <t>316015312SN96</t>
  </si>
  <si>
    <t>Труба гладкостенная трехслойная полимерная д. 160мм SN96 отрезок 12м, цвет красный</t>
  </si>
  <si>
    <t>320010112SN12</t>
  </si>
  <si>
    <t>Труба гладкостенная трехслойная полимерная д. 200мм SN12 отрезок 12м, цвет красный</t>
  </si>
  <si>
    <t>320011912SN16</t>
  </si>
  <si>
    <t>Труба гладкостенная трехслойная полимерная д. 200мм SN16 отрезок 12м, цвет красный</t>
  </si>
  <si>
    <t>320012612SN24</t>
  </si>
  <si>
    <t>Труба гладкостенная трехслойная полимерная д. 200мм SN24 отрезок 12м, цвет красный</t>
  </si>
  <si>
    <t>320014712SN32</t>
  </si>
  <si>
    <t>Труба гладкостенная трехслойная полимерная д. 200мм SN32 отрезок 12м, цвет красный</t>
  </si>
  <si>
    <t>320015612SN48</t>
  </si>
  <si>
    <t>Труба гладкостенная трехслойная полимерная д. 200мм SN48 отрезок 12м, цвет красный</t>
  </si>
  <si>
    <t>320018212SN64</t>
  </si>
  <si>
    <t>Труба гладкостенная трехслойная полимерная д. 200мм SN64 отрезок 12м, цвет красный</t>
  </si>
  <si>
    <t>320019212SN96</t>
  </si>
  <si>
    <t>Труба гладкостенная трехслойная полимерная д. 200мм SN96 отрезок 12м, цвет красный</t>
  </si>
  <si>
    <t>322511312SN12</t>
  </si>
  <si>
    <t>Труба гладкостенная трехслойная полимерная д. 225мм SN12 отрезок 12м, цвет красный</t>
  </si>
  <si>
    <t>322513412SN16</t>
  </si>
  <si>
    <t>Труба гладкостенная трехслойная полимерная д. 225мм SN16 отрезок 12м, цвет красный</t>
  </si>
  <si>
    <t>322514212SN24</t>
  </si>
  <si>
    <t>Труба гладкостенная трехслойная полимерная д. 225мм SN24 отрезок 12м, цвет красный</t>
  </si>
  <si>
    <t>322516612SN32</t>
  </si>
  <si>
    <t>Труба гладкостенная трехслойная полимерная д. 225мм SN32 отрезок 12м, цвет красный</t>
  </si>
  <si>
    <t>322517612SN48</t>
  </si>
  <si>
    <t>Труба гладкостенная трехслойная полимерная д. 225мм SN48 отрезок 12м, цвет красный</t>
  </si>
  <si>
    <t>322520512SN64</t>
  </si>
  <si>
    <t>Труба гладкостенная трехслойная полимерная д. 225мм SN64 отрезок 12м, цвет красный</t>
  </si>
  <si>
    <t>322521612SN96</t>
  </si>
  <si>
    <t>Труба гладкостенная трехслойная полимерная д. 225мм SN96 отрезок 12м, цвет красный</t>
  </si>
  <si>
    <t>35025134SN12</t>
  </si>
  <si>
    <t>Труба гладкостенная трехслойная полимерная д. 50мм SN12 отрезок 13,4м, цвет красный</t>
  </si>
  <si>
    <t>35030134SN16</t>
  </si>
  <si>
    <t>Труба гладкостенная трехслойная полимерная д. 50мм SN16 отрезок 13,4м, цвет красный</t>
  </si>
  <si>
    <t>35031134SN24</t>
  </si>
  <si>
    <t>Труба гладкостенная трехслойная полимерная д. 50мм SN24 отрезок 13,4м, цвет красный</t>
  </si>
  <si>
    <t>35037134SN32</t>
  </si>
  <si>
    <t>Труба гладкостенная трехслойная полимерная д. 50мм SN32 отрезок 13,4м, цвет красный</t>
  </si>
  <si>
    <t>35039134SN48</t>
  </si>
  <si>
    <t>Труба гладкостенная трехслойная полимерная д. 50мм SN48 отрезок 13,4м, цвет красный</t>
  </si>
  <si>
    <t>35046134SN64</t>
  </si>
  <si>
    <t>Труба гладкостенная трехслойная полимерная д. 50мм SN64 отрезок 13,4м, цвет красный</t>
  </si>
  <si>
    <t>35048134SN96</t>
  </si>
  <si>
    <t>Труба гладкостенная трехслойная полимерная д. 50мм SN96 отрезок 13,4м, цвет красный</t>
  </si>
  <si>
    <t>36332134SN12</t>
  </si>
  <si>
    <t>Труба гладкостенная трехслойная полимерная д. 63мм SN12 отрезок 13,4м, цвет красный</t>
  </si>
  <si>
    <t>36338134SN16</t>
  </si>
  <si>
    <t>Труба гладкостенная трехслойная полимерная д. 63мм SN16 отрезок 13,4м, цвет красный</t>
  </si>
  <si>
    <t>36340134SN24</t>
  </si>
  <si>
    <t>Труба гладкостенная трехслойная полимерная д. 63мм SN24 отрезок 13,4м, цвет красный</t>
  </si>
  <si>
    <t>36347134SN32</t>
  </si>
  <si>
    <t>Труба гладкостенная трехслойная полимерная д. 63мм SN32 отрезок 13,4м, цвет красный</t>
  </si>
  <si>
    <t>36349134SN48</t>
  </si>
  <si>
    <t>Труба гладкостенная трехслойная полимерная д. 63мм SN48 отрезок 13,4м, цвет красный</t>
  </si>
  <si>
    <t>36358134SN64</t>
  </si>
  <si>
    <t>Труба гладкостенная трехслойная полимерная д. 63мм SN64 отрезок 13,4м, цвет красный</t>
  </si>
  <si>
    <t>36361134SN96</t>
  </si>
  <si>
    <t>Труба гладкостенная трехслойная полимерная д. 63мм SN96 отрезок 13,4м, цвет красный</t>
  </si>
  <si>
    <t>37538134SN12</t>
  </si>
  <si>
    <t>Труба гладкостенная трехслойная полимерная д. 75мм SN12 отрезок 13,4м, цвет красный</t>
  </si>
  <si>
    <t>37545134SN16</t>
  </si>
  <si>
    <t>Труба гладкостенная трехслойная полимерная д. 75мм SN16 отрезок 13,4м, цвет красный</t>
  </si>
  <si>
    <t>37547134SN24</t>
  </si>
  <si>
    <t>Труба гладкостенная трехслойная полимерная д. 75мм SN24 отрезок 13,4м, цвет красный</t>
  </si>
  <si>
    <t>37556134SN32</t>
  </si>
  <si>
    <t>Труба гладкостенная трехслойная полимерная д. 75мм SN32 отрезок 13,4м, цвет красный</t>
  </si>
  <si>
    <t>37559134SN48</t>
  </si>
  <si>
    <t>Труба гладкостенная трехслойная полимерная д. 75мм SN48 отрезок 13,4м, цвет красный</t>
  </si>
  <si>
    <t>37568134SN64</t>
  </si>
  <si>
    <t>Труба гладкостенная трехслойная полимерная д. 75мм SN64 отрезок 13,4м, цвет красный</t>
  </si>
  <si>
    <t>37573134SN96</t>
  </si>
  <si>
    <t>Труба гладкостенная трехслойная полимерная д. 75мм SN96 отрезок 13,4м, цвет красный</t>
  </si>
  <si>
    <t>39045134SN12</t>
  </si>
  <si>
    <t>Труба гладкостенная трехслойная полимерная д. 90мм SN12 отрезок 13,4м, цвет красный</t>
  </si>
  <si>
    <t>39054134SN16</t>
  </si>
  <si>
    <t>Труба гладкостенная трехслойная полимерная д. 90мм SN16 отрезок 13,4м, цвет красный</t>
  </si>
  <si>
    <t>39057134SN24</t>
  </si>
  <si>
    <t>Труба гладкостенная трехслойная полимерная д. 90мм SN24 отрезок 13,4м, цвет красный</t>
  </si>
  <si>
    <t>39067134SN32</t>
  </si>
  <si>
    <t>Труба гладкостенная трехслойная полимерная д. 90мм SN32 отрезок 13,4м, цвет красный</t>
  </si>
  <si>
    <t>39070134SN48</t>
  </si>
  <si>
    <t>Труба гладкостенная трехслойная полимерная д. 90мм SN48 отрезок 13,4м, цвет красный</t>
  </si>
  <si>
    <t>39082134SN64</t>
  </si>
  <si>
    <t>Труба гладкостенная трехслойная полимерная д. 90мм SN64 отрезок 13,4м, цвет красный</t>
  </si>
  <si>
    <t>39087134SN96</t>
  </si>
  <si>
    <t>Труба гладкостенная трехслойная полимерная д. 90мм SN96 отрезок 13,4м, цвет красный</t>
  </si>
  <si>
    <t>311055134SN12</t>
  </si>
  <si>
    <t>Труба гладкостенная трехслойная полимерная д. 110мм SN12 отрезок 13,4м, цвет красный</t>
  </si>
  <si>
    <t>311066134SN16</t>
  </si>
  <si>
    <t>Труба гладкостенная трехслойная полимерная д. 110мм SN16 отрезок 13,4м, цвет красный</t>
  </si>
  <si>
    <t>311069134SN24</t>
  </si>
  <si>
    <t>Труба гладкостенная трехслойная полимерная д. 110мм SN24 отрезок 13,4м, цвет красный</t>
  </si>
  <si>
    <t>311081134SN32</t>
  </si>
  <si>
    <t>Труба гладкостенная трехслойная полимерная д. 110мм SN32 отрезок 13,4м, цвет красный</t>
  </si>
  <si>
    <t>311086134SN48</t>
  </si>
  <si>
    <t>Труба гладкостенная трехслойная полимерная д. 110мм SN48 отрезок 13,4м, цвет красный</t>
  </si>
  <si>
    <t>311010134SN64</t>
  </si>
  <si>
    <t>Труба гладкостенная трехслойная полимерная д. 110мм SN64 отрезок 13,4м, цвет красный</t>
  </si>
  <si>
    <t>3110106134SN96</t>
  </si>
  <si>
    <t>Труба гладкостенная трехслойная полимерная д. 110мм SN96 отрезок 13,4м, цвет красный</t>
  </si>
  <si>
    <t>312563134SN12</t>
  </si>
  <si>
    <t>Труба гладкостенная трехслойная полимерная д. 125мм SN12 отрезок 13,4м, цвет красный</t>
  </si>
  <si>
    <t>312574134SN16</t>
  </si>
  <si>
    <t>Труба гладкостенная трехслойная полимерная д. 125мм SN16 отрезок 13,4м, цвет красный</t>
  </si>
  <si>
    <t>312579134SN24</t>
  </si>
  <si>
    <t>Труба гладкостенная трехслойная полимерная д. 125мм SN24 отрезок 13,4м, цвет красный</t>
  </si>
  <si>
    <t>312592134SN32</t>
  </si>
  <si>
    <t>Труба гладкостенная трехслойная полимерная д. 125мм SN32 отрезок 13,4м, цвет красный</t>
  </si>
  <si>
    <t>312598134SN48</t>
  </si>
  <si>
    <t>Труба гладкостенная трехслойная полимерная д. 125мм SN48 отрезок 13,4м, цвет красный</t>
  </si>
  <si>
    <t>3125114134SN64</t>
  </si>
  <si>
    <t>Труба гладкостенная трехслойная полимерная д. 125мм SN64 отрезок 13,4м, цвет красный</t>
  </si>
  <si>
    <t>3125131134SN96</t>
  </si>
  <si>
    <t>Труба гладкостенная трехслойная полимерная д. 125мм SN96 отрезок 13,4м, цвет красный</t>
  </si>
  <si>
    <t>314070134SN12</t>
  </si>
  <si>
    <t>Труба гладкостенная трехслойная полимерная д. 140мм SN12 отрезок 13,4м, цвет красный</t>
  </si>
  <si>
    <t>314083134SN16</t>
  </si>
  <si>
    <t>Труба гладкостенная трехслойная полимерная д. 140мм SN16 отрезок 13,4м, цвет красный</t>
  </si>
  <si>
    <t>314088134SN24</t>
  </si>
  <si>
    <t>Труба гладкостенная трехслойная полимерная д. 140мм SN24 отрезок 13,4м, цвет красный</t>
  </si>
  <si>
    <t>3140103134SN32</t>
  </si>
  <si>
    <t>Труба гладкостенная трехслойная полимерная д. 140мм SN32 отрезок 13,4м, цвет красный</t>
  </si>
  <si>
    <t>3140109134SN48</t>
  </si>
  <si>
    <t>Труба гладкостенная трехслойная полимерная д. 140мм SN48 отрезок 13,4м, цвет красный</t>
  </si>
  <si>
    <t>3140127134SN64</t>
  </si>
  <si>
    <t>Труба гладкостенная трехслойная полимерная д. 140мм SN64 отрезок 13,4м, цвет красный</t>
  </si>
  <si>
    <t>3140134134SN96</t>
  </si>
  <si>
    <t>Труба гладкостенная трехслойная полимерная д. 140мм SN96 отрезок 13,4м, цвет красный</t>
  </si>
  <si>
    <t>316080134SN12</t>
  </si>
  <si>
    <t>Труба гладкостенная трехслойная полимерная д. 160мм SN12 отрезок 13,4м, цвет красный</t>
  </si>
  <si>
    <t>316095134SN16</t>
  </si>
  <si>
    <t>Труба гладкостенная трехслойная полимерная д. 160мм SN16 отрезок 13,4м, цвет красный</t>
  </si>
  <si>
    <t>3160101134SN24</t>
  </si>
  <si>
    <t>Труба гладкостенная трехслойная полимерная д. 160мм SN24 отрезок 13,4м, цвет красный</t>
  </si>
  <si>
    <t>3160118134SN32</t>
  </si>
  <si>
    <t>Труба гладкостенная трехслойная полимерная д. 160мм SN32 отрезок 13,4м, цвет красный</t>
  </si>
  <si>
    <t>3160125134SN48</t>
  </si>
  <si>
    <t>Труба гладкостенная трехслойная полимерная д. 160мм SN48 отрезок 13,4м, цвет красный</t>
  </si>
  <si>
    <t>3160146134SN64</t>
  </si>
  <si>
    <t>Труба гладкостенная трехслойная полимерная д. 160мм SN64 отрезок 13,4м, цвет красный</t>
  </si>
  <si>
    <t>3160153134SN96</t>
  </si>
  <si>
    <t>Труба гладкостенная трехслойная полимерная д. 160мм SN96 отрезок 13,4м, цвет красный</t>
  </si>
  <si>
    <t>3200101134SN12</t>
  </si>
  <si>
    <t>Труба гладкостенная трехслойная полимерная д. 200мм SN12 отрезок 13,4м, цвет красный</t>
  </si>
  <si>
    <t>3200119134SN16</t>
  </si>
  <si>
    <t>Труба гладкостенная трехслойная полимерная д. 200мм SN16 отрезок 13,4м, цвет красный</t>
  </si>
  <si>
    <t>3200126134SN24</t>
  </si>
  <si>
    <t>Труба гладкостенная трехслойная полимерная д. 200мм SN24 отрезок 13,4м, цвет красный</t>
  </si>
  <si>
    <t>3200147134SN32</t>
  </si>
  <si>
    <t>Труба гладкостенная трехслойная полимерная д. 200мм SN32 отрезок 13,4м, цвет красный</t>
  </si>
  <si>
    <t>3200156134SN48</t>
  </si>
  <si>
    <t>Труба гладкостенная трехслойная полимерная д. 200мм SN48 отрезок 13,4м, цвет красный</t>
  </si>
  <si>
    <t>3200182134SN64</t>
  </si>
  <si>
    <t>Труба гладкостенная трехслойная полимерная д. 200мм SN64 отрезок 13,4м, цвет красный</t>
  </si>
  <si>
    <t>3200192134SN96</t>
  </si>
  <si>
    <t>Труба гладкостенная трехслойная полимерная д. 200мм SN96 отрезок 13,4м, цвет красный</t>
  </si>
  <si>
    <t>3225113134SN12</t>
  </si>
  <si>
    <t>Труба гладкостенная трехслойная полимерная д. 225мм SN12 отрезок 13,4м, цвет красный</t>
  </si>
  <si>
    <t>3225134134SN16</t>
  </si>
  <si>
    <t>Труба гладкостенная трехслойная полимерная д. 225мм SN16 отрезок 13,4м, цвет красный</t>
  </si>
  <si>
    <t>3225142134SN24</t>
  </si>
  <si>
    <t>Труба гладкостенная трехслойная полимерная д. 225мм SN24 отрезок 13,4м, цвет красный</t>
  </si>
  <si>
    <t>3225166134SN32</t>
  </si>
  <si>
    <t>Труба гладкостенная трехслойная полимерная д. 225мм SN32 отрезок 13,4м, цвет красный</t>
  </si>
  <si>
    <t>3225176134SN48</t>
  </si>
  <si>
    <t>Труба гладкостенная трехслойная полимерная д. 225мм SN48 отрезок 13,4м, цвет красный</t>
  </si>
  <si>
    <t>3225205134SN64</t>
  </si>
  <si>
    <t>Труба гладкостенная трехслойная полимерная д. 225мм SN64 отрезок 13,4м, цвет красный</t>
  </si>
  <si>
    <t>3225216134SN96</t>
  </si>
  <si>
    <t>Труба гладкостенная трехслойная полимерная д. 225мм SN96 отрезок 13,4м, цвет красный</t>
  </si>
  <si>
    <t>Количество слоев</t>
  </si>
  <si>
    <t>Диаметр трубы</t>
  </si>
  <si>
    <t>мм</t>
  </si>
  <si>
    <t>2 слоя</t>
  </si>
  <si>
    <t>3 слоя</t>
  </si>
  <si>
    <t xml:space="preserve"> - Обязательные для ввода значения</t>
  </si>
  <si>
    <t>КОД трубы соответствующий техническим характеристикам:</t>
  </si>
  <si>
    <t>25022100SN8</t>
  </si>
  <si>
    <t>2502212SN8</t>
  </si>
  <si>
    <t>25022117SN8</t>
  </si>
  <si>
    <t>25022134SN8</t>
  </si>
  <si>
    <t>26327100SN8</t>
  </si>
  <si>
    <t>2632712SN8</t>
  </si>
  <si>
    <t>26327117SN8</t>
  </si>
  <si>
    <t>26327134SN8</t>
  </si>
  <si>
    <t>27533100SN8</t>
  </si>
  <si>
    <t>2753312SN8</t>
  </si>
  <si>
    <t>27533117SN8</t>
  </si>
  <si>
    <t>27533134SN8</t>
  </si>
  <si>
    <t>29040100SN8</t>
  </si>
  <si>
    <t>2904012SN8</t>
  </si>
  <si>
    <t>29040117SN8</t>
  </si>
  <si>
    <t>29040134SN8</t>
  </si>
  <si>
    <t>211050100SN8</t>
  </si>
  <si>
    <t>21105012SN8</t>
  </si>
  <si>
    <t>211050117SN8</t>
  </si>
  <si>
    <t>211050134SN8</t>
  </si>
  <si>
    <t>21255712SN8</t>
  </si>
  <si>
    <t>212557117SN8</t>
  </si>
  <si>
    <t>212557134SN8</t>
  </si>
  <si>
    <t>21406312SN8</t>
  </si>
  <si>
    <t>214063117SN8</t>
  </si>
  <si>
    <t>214063134SN8</t>
  </si>
  <si>
    <t>21607712SN8</t>
  </si>
  <si>
    <t>216077117SN8</t>
  </si>
  <si>
    <t>316077134SN8</t>
  </si>
  <si>
    <t>22009212SN8</t>
  </si>
  <si>
    <t>220092117SN8</t>
  </si>
  <si>
    <t>220092134SN8</t>
  </si>
  <si>
    <t>222510412SN8</t>
  </si>
  <si>
    <t>2225104117SN8</t>
  </si>
  <si>
    <t>2225104134SN8</t>
  </si>
  <si>
    <t>35022100SN8</t>
  </si>
  <si>
    <t>3502212SN8</t>
  </si>
  <si>
    <t>35022117SN8</t>
  </si>
  <si>
    <t>35022134SN8</t>
  </si>
  <si>
    <t>36327100SN8</t>
  </si>
  <si>
    <t>3632712SN8</t>
  </si>
  <si>
    <t>36327117SN8</t>
  </si>
  <si>
    <t>36327134SN8</t>
  </si>
  <si>
    <t>37533100SN8</t>
  </si>
  <si>
    <t>3753312SN8</t>
  </si>
  <si>
    <t>37533117SN8</t>
  </si>
  <si>
    <t>37533134SN8</t>
  </si>
  <si>
    <t>39040100SN8</t>
  </si>
  <si>
    <t>3904012SN8</t>
  </si>
  <si>
    <t>39040117SN8</t>
  </si>
  <si>
    <t>39040134SN8</t>
  </si>
  <si>
    <t>311050100SN8</t>
  </si>
  <si>
    <t>31105012SN8</t>
  </si>
  <si>
    <t>311050117SN8</t>
  </si>
  <si>
    <t>311050134SN8</t>
  </si>
  <si>
    <t>31255712SN8</t>
  </si>
  <si>
    <t>312557117SN8</t>
  </si>
  <si>
    <t>312557134SN8</t>
  </si>
  <si>
    <t>31406312SN8</t>
  </si>
  <si>
    <t>314063117SN8</t>
  </si>
  <si>
    <t>314063134SN8</t>
  </si>
  <si>
    <t>316077117SN8</t>
  </si>
  <si>
    <t>32009212SN8</t>
  </si>
  <si>
    <t>320092117SN8</t>
  </si>
  <si>
    <t>320092134SN8</t>
  </si>
  <si>
    <t>322510412SN8</t>
  </si>
  <si>
    <t>3225104117SN8</t>
  </si>
  <si>
    <t>3225104134SN8</t>
  </si>
  <si>
    <t>Кольцевая жесткость трубы (минимальная)</t>
  </si>
  <si>
    <t>Округление в большую сторону стандартного значения</t>
  </si>
  <si>
    <t>Минимальная 0,7 м согласно ПУЭ 2.3.84, под дорогой- min 1 м.</t>
  </si>
  <si>
    <t>Расчет кольцевой жесткости труб проложенных открытом способом в траншее согласно 
СТО 34.01-2.3.3-038-2021</t>
  </si>
  <si>
    <t>Упаковка отрезок или бухта</t>
  </si>
  <si>
    <r>
      <t xml:space="preserve">Суммарное давление </t>
    </r>
    <r>
      <rPr>
        <sz val="12"/>
        <color theme="1"/>
        <rFont val="Segoe UI Light"/>
        <family val="2"/>
        <charset val="204"/>
      </rPr>
      <t>q</t>
    </r>
    <r>
      <rPr>
        <sz val="11"/>
        <color theme="1"/>
        <rFont val="Segoe UI Light"/>
        <family val="2"/>
        <charset val="204"/>
      </rPr>
      <t>сумм=</t>
    </r>
    <r>
      <rPr>
        <sz val="12"/>
        <color theme="1"/>
        <rFont val="Segoe UI Light"/>
        <family val="2"/>
        <charset val="204"/>
      </rPr>
      <t>q</t>
    </r>
    <r>
      <rPr>
        <sz val="11"/>
        <color theme="1"/>
        <rFont val="Segoe UI Light"/>
        <family val="2"/>
        <charset val="204"/>
      </rPr>
      <t>г+</t>
    </r>
    <r>
      <rPr>
        <sz val="12"/>
        <color theme="1"/>
        <rFont val="Segoe UI Light"/>
        <family val="2"/>
        <charset val="204"/>
      </rPr>
      <t>q</t>
    </r>
    <r>
      <rPr>
        <sz val="11"/>
        <color theme="1"/>
        <rFont val="Segoe UI Light"/>
        <family val="2"/>
        <charset val="204"/>
      </rPr>
      <t>ат+</t>
    </r>
    <r>
      <rPr>
        <sz val="12"/>
        <color theme="1"/>
        <rFont val="Segoe UI Light"/>
        <family val="2"/>
        <charset val="204"/>
      </rPr>
      <t>q</t>
    </r>
    <r>
      <rPr>
        <sz val="11"/>
        <color theme="1"/>
        <rFont val="Segoe UI Light"/>
        <family val="2"/>
        <charset val="204"/>
      </rPr>
      <t>жд</t>
    </r>
  </si>
  <si>
    <r>
      <t xml:space="preserve">при отсутствии </t>
    </r>
    <r>
      <rPr>
        <sz val="12"/>
        <color theme="1"/>
        <rFont val="Segoe UI Light"/>
        <family val="2"/>
        <charset val="204"/>
      </rPr>
      <t>q</t>
    </r>
    <r>
      <rPr>
        <sz val="11"/>
        <color theme="1"/>
        <rFont val="Segoe UI Light"/>
        <family val="2"/>
        <charset val="204"/>
      </rPr>
      <t>ат=0);</t>
    </r>
  </si>
  <si>
    <r>
      <t xml:space="preserve">при отсутствии </t>
    </r>
    <r>
      <rPr>
        <sz val="12"/>
        <color theme="1"/>
        <rFont val="Segoe UI Light"/>
        <family val="2"/>
        <charset val="204"/>
      </rPr>
      <t>q</t>
    </r>
    <r>
      <rPr>
        <sz val="11"/>
        <color theme="1"/>
        <rFont val="Segoe UI Light"/>
        <family val="2"/>
        <charset val="204"/>
      </rPr>
      <t>жд=0);</t>
    </r>
  </si>
  <si>
    <t>Трубы с диаметра 125мм выпускаются только отрезками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</si>
</sst>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Segoe UI Light"/>
      <family val="2"/>
      <charset val="204"/>
    </font>
    <font>
      <b/>
      <sz val="11"/>
      <color theme="1"/>
      <name val="Segoe UI Light"/>
      <family val="2"/>
      <charset val="204"/>
    </font>
    <font>
      <b/>
      <sz val="12"/>
      <name val="Arial"/>
      <family val="2"/>
      <charset val="204"/>
    </font>
    <font>
      <sz val="8"/>
      <color theme="1"/>
      <name val="Segoe UI Light"/>
      <family val="2"/>
      <charset val="204"/>
    </font>
    <font>
      <b/>
      <sz val="6"/>
      <color rgb="FF000000"/>
      <name val="Verdana"/>
      <family val="2"/>
      <charset val="204"/>
    </font>
    <font>
      <sz val="6"/>
      <color rgb="FF000000"/>
      <name val="Verdana"/>
      <family val="2"/>
      <charset val="204"/>
    </font>
    <font>
      <sz val="10"/>
      <color theme="1"/>
      <name val="Times New Roman"/>
      <family val="1"/>
      <charset val="204"/>
    </font>
    <font>
      <b/>
      <sz val="11"/>
      <name val="Segoe UI Light"/>
      <family val="2"/>
      <charset val="204"/>
    </font>
    <font>
      <sz val="11"/>
      <name val="Segoe UI Light"/>
      <family val="2"/>
      <charset val="204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name val="Verdana"/>
      <family val="2"/>
      <charset val="204"/>
    </font>
    <font>
      <b/>
      <sz val="14"/>
      <color indexed="2"/>
      <name val="Arial"/>
      <family val="2"/>
      <charset val="204"/>
    </font>
    <font>
      <b/>
      <sz val="14"/>
      <color theme="1"/>
      <name val="Segoe UI Light"/>
      <family val="2"/>
      <charset val="204"/>
    </font>
    <font>
      <b/>
      <sz val="18"/>
      <color theme="1"/>
      <name val="Segoe UI Light"/>
      <family val="2"/>
      <charset val="204"/>
    </font>
    <font>
      <sz val="6"/>
      <color theme="1"/>
      <name val="Verdana"/>
      <family val="2"/>
      <charset val="204"/>
    </font>
    <font>
      <sz val="12"/>
      <color theme="1"/>
      <name val="Segoe UI Light"/>
      <family val="2"/>
      <charset val="204"/>
    </font>
    <font>
      <sz val="11"/>
      <color theme="0"/>
      <name val="Segoe UI Light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theme="6" tint="0.59999389629810485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theme="6" tint="0.59999389629810485"/>
      </patternFill>
    </fill>
    <fill>
      <patternFill patternType="solid">
        <fgColor rgb="FF00B050"/>
        <bgColor rgb="FF00B05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Fill="1" applyBorder="1"/>
    <xf numFmtId="2" fontId="0" fillId="0" borderId="1" xfId="0" applyNumberFormat="1" applyBorder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/>
    <xf numFmtId="0" fontId="2" fillId="0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3" fillId="0" borderId="0" xfId="0" applyFont="1"/>
    <xf numFmtId="0" fontId="0" fillId="3" borderId="1" xfId="0" applyFill="1" applyBorder="1"/>
    <xf numFmtId="0" fontId="12" fillId="0" borderId="7" xfId="0" applyFont="1" applyBorder="1" applyAlignment="1"/>
    <xf numFmtId="0" fontId="12" fillId="0" borderId="0" xfId="0" applyFont="1" applyAlignment="1"/>
    <xf numFmtId="0" fontId="1" fillId="0" borderId="0" xfId="0" applyFont="1"/>
    <xf numFmtId="0" fontId="13" fillId="0" borderId="0" xfId="0" applyFont="1"/>
    <xf numFmtId="0" fontId="1" fillId="5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0" xfId="0" applyFont="1"/>
    <xf numFmtId="0" fontId="1" fillId="0" borderId="1" xfId="0" applyFont="1" applyBorder="1"/>
    <xf numFmtId="0" fontId="7" fillId="6" borderId="2" xfId="0" applyFont="1" applyFill="1" applyBorder="1" applyAlignment="1">
      <alignment horizontal="right" vertical="center" wrapText="1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right"/>
    </xf>
    <xf numFmtId="0" fontId="0" fillId="0" borderId="1" xfId="0" applyFont="1" applyBorder="1"/>
    <xf numFmtId="1" fontId="0" fillId="3" borderId="1" xfId="0" applyNumberFormat="1" applyFill="1" applyBorder="1"/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abSelected="1" zoomScale="85" zoomScaleNormal="85" workbookViewId="0">
      <selection activeCell="A27" sqref="A27"/>
    </sheetView>
  </sheetViews>
  <sheetFormatPr defaultRowHeight="16.8" x14ac:dyDescent="0.4"/>
  <cols>
    <col min="1" max="1" width="38.59765625" customWidth="1"/>
    <col min="2" max="2" width="11.5" customWidth="1"/>
    <col min="3" max="3" width="9.09765625" customWidth="1"/>
    <col min="4" max="4" width="19.3984375" customWidth="1"/>
    <col min="5" max="5" width="11.5" customWidth="1"/>
    <col min="6" max="6" width="52.8984375" customWidth="1"/>
  </cols>
  <sheetData>
    <row r="1" spans="1:20" ht="57" customHeight="1" x14ac:dyDescent="0.6">
      <c r="A1" s="39" t="s">
        <v>1107</v>
      </c>
      <c r="B1" s="40"/>
      <c r="C1" s="40"/>
      <c r="D1" s="40"/>
      <c r="E1" s="40"/>
      <c r="F1" s="40"/>
    </row>
    <row r="2" spans="1:20" ht="20.399999999999999" x14ac:dyDescent="0.45">
      <c r="A2" s="24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20" ht="18.600000000000001" x14ac:dyDescent="0.4">
      <c r="A3" s="37"/>
      <c r="B3" s="38"/>
      <c r="C3" s="21" t="s">
        <v>1034</v>
      </c>
      <c r="D3" s="22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</row>
    <row r="4" spans="1:20" ht="46.8" x14ac:dyDescent="0.4">
      <c r="A4" s="2"/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30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</row>
    <row r="5" spans="1:20" x14ac:dyDescent="0.4">
      <c r="A5" s="2" t="s">
        <v>1029</v>
      </c>
      <c r="B5" s="12"/>
      <c r="C5" s="12"/>
      <c r="D5" s="32" t="s">
        <v>1032</v>
      </c>
      <c r="E5" s="4"/>
      <c r="F5" s="12"/>
      <c r="G5" s="30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</row>
    <row r="6" spans="1:20" x14ac:dyDescent="0.4">
      <c r="A6" s="2" t="s">
        <v>1030</v>
      </c>
      <c r="B6" s="12"/>
      <c r="C6" s="12"/>
      <c r="D6" s="32">
        <v>90</v>
      </c>
      <c r="E6" s="4" t="s">
        <v>1031</v>
      </c>
      <c r="F6" s="12"/>
      <c r="G6" s="30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</row>
    <row r="7" spans="1:20" x14ac:dyDescent="0.4">
      <c r="A7" s="2" t="s">
        <v>1108</v>
      </c>
      <c r="B7" s="12"/>
      <c r="C7" s="12"/>
      <c r="D7" s="32">
        <v>100</v>
      </c>
      <c r="E7" s="4"/>
      <c r="F7" s="2" t="s">
        <v>1112</v>
      </c>
      <c r="G7" s="30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</row>
    <row r="8" spans="1:20" x14ac:dyDescent="0.4">
      <c r="A8" s="2" t="s">
        <v>0</v>
      </c>
      <c r="B8" s="2"/>
      <c r="C8" s="31" t="s">
        <v>7</v>
      </c>
      <c r="D8" s="33">
        <v>1.1000000000000001</v>
      </c>
      <c r="E8" s="2" t="s">
        <v>12</v>
      </c>
      <c r="F8" s="2" t="s">
        <v>1106</v>
      </c>
      <c r="G8" s="30"/>
      <c r="H8" s="41"/>
      <c r="I8" s="41"/>
      <c r="J8" s="41"/>
      <c r="K8" s="41"/>
      <c r="L8" s="41"/>
      <c r="M8" s="41"/>
      <c r="N8" s="41"/>
      <c r="O8" s="41"/>
      <c r="P8" s="41">
        <v>4</v>
      </c>
      <c r="Q8" s="41" t="s">
        <v>1032</v>
      </c>
      <c r="R8" s="41">
        <v>50</v>
      </c>
      <c r="S8" s="41"/>
      <c r="T8" s="41"/>
    </row>
    <row r="9" spans="1:20" x14ac:dyDescent="0.4">
      <c r="A9" s="2" t="s">
        <v>16</v>
      </c>
      <c r="B9" s="2"/>
      <c r="C9" s="31" t="s">
        <v>9</v>
      </c>
      <c r="D9" s="2">
        <v>2</v>
      </c>
      <c r="E9" s="2" t="s">
        <v>13</v>
      </c>
      <c r="F9" s="2" t="s">
        <v>17</v>
      </c>
      <c r="G9" s="30"/>
      <c r="H9" s="41"/>
      <c r="I9" s="41"/>
      <c r="J9" s="41"/>
      <c r="K9" s="41"/>
      <c r="L9" s="41"/>
      <c r="M9" s="41"/>
      <c r="N9" s="41"/>
      <c r="O9" s="41"/>
      <c r="P9" s="41">
        <v>8</v>
      </c>
      <c r="Q9" s="41" t="s">
        <v>1033</v>
      </c>
      <c r="R9" s="41">
        <v>63</v>
      </c>
      <c r="S9" s="41"/>
      <c r="T9" s="41"/>
    </row>
    <row r="10" spans="1:20" x14ac:dyDescent="0.4">
      <c r="A10" s="2" t="s">
        <v>10</v>
      </c>
      <c r="B10" s="2"/>
      <c r="C10" s="31" t="s">
        <v>11</v>
      </c>
      <c r="D10" s="2">
        <v>9.8000000000000007</v>
      </c>
      <c r="E10" s="2" t="s">
        <v>14</v>
      </c>
      <c r="F10" s="2"/>
      <c r="G10" s="30"/>
      <c r="H10" s="41"/>
      <c r="I10" s="41"/>
      <c r="J10" s="41"/>
      <c r="K10" s="41"/>
      <c r="L10" s="41"/>
      <c r="M10" s="41"/>
      <c r="N10" s="41"/>
      <c r="O10" s="41"/>
      <c r="P10" s="41">
        <v>12</v>
      </c>
      <c r="Q10" s="41"/>
      <c r="R10" s="41">
        <v>75</v>
      </c>
      <c r="S10" s="41"/>
      <c r="T10" s="41"/>
    </row>
    <row r="11" spans="1:20" x14ac:dyDescent="0.4">
      <c r="A11" s="2" t="s">
        <v>1</v>
      </c>
      <c r="B11" s="2"/>
      <c r="C11" s="31" t="s">
        <v>8</v>
      </c>
      <c r="D11" s="3">
        <f>D8*D9*D10</f>
        <v>21.560000000000002</v>
      </c>
      <c r="E11" s="2" t="s">
        <v>15</v>
      </c>
      <c r="F11" s="2"/>
      <c r="G11" s="30"/>
      <c r="H11" s="41"/>
      <c r="I11" s="41"/>
      <c r="J11" s="41">
        <v>100</v>
      </c>
      <c r="K11" s="41"/>
      <c r="L11" s="41" t="s">
        <v>21</v>
      </c>
      <c r="M11" s="41"/>
      <c r="N11" s="41"/>
      <c r="O11" s="41"/>
      <c r="P11" s="41">
        <v>16</v>
      </c>
      <c r="Q11" s="41"/>
      <c r="R11" s="41">
        <v>90</v>
      </c>
      <c r="S11" s="41"/>
      <c r="T11" s="41"/>
    </row>
    <row r="12" spans="1:20" x14ac:dyDescent="0.4">
      <c r="A12" s="2"/>
      <c r="B12" s="2"/>
      <c r="C12" s="2"/>
      <c r="D12" s="3"/>
      <c r="E12" s="2"/>
      <c r="F12" s="2"/>
      <c r="G12" s="30"/>
      <c r="H12" s="41"/>
      <c r="I12" s="41"/>
      <c r="J12" s="41">
        <v>12</v>
      </c>
      <c r="K12" s="41"/>
      <c r="L12" s="41" t="s">
        <v>22</v>
      </c>
      <c r="M12" s="41"/>
      <c r="N12" s="41"/>
      <c r="O12" s="41"/>
      <c r="P12" s="41">
        <v>24</v>
      </c>
      <c r="Q12" s="41"/>
      <c r="R12" s="41">
        <v>110</v>
      </c>
      <c r="S12" s="41"/>
      <c r="T12" s="41"/>
    </row>
    <row r="13" spans="1:20" ht="19.2" x14ac:dyDescent="0.45">
      <c r="A13" s="4" t="s">
        <v>20</v>
      </c>
      <c r="B13" s="2"/>
      <c r="C13" s="2"/>
      <c r="D13" s="34" t="s">
        <v>21</v>
      </c>
      <c r="E13" s="2"/>
      <c r="F13" s="35" t="s">
        <v>1109</v>
      </c>
      <c r="G13" s="30"/>
      <c r="H13" s="41"/>
      <c r="I13" s="41"/>
      <c r="J13" s="41">
        <v>13.4</v>
      </c>
      <c r="K13" s="41"/>
      <c r="L13" s="41" t="s">
        <v>23</v>
      </c>
      <c r="M13" s="41"/>
      <c r="N13" s="41"/>
      <c r="O13" s="41"/>
      <c r="P13" s="41">
        <v>32</v>
      </c>
      <c r="Q13" s="41"/>
      <c r="R13" s="41">
        <v>125</v>
      </c>
      <c r="S13" s="41"/>
      <c r="T13" s="41"/>
    </row>
    <row r="14" spans="1:20" ht="19.2" x14ac:dyDescent="0.45">
      <c r="A14" s="2" t="s">
        <v>18</v>
      </c>
      <c r="B14" s="2"/>
      <c r="C14" s="2" t="s">
        <v>26</v>
      </c>
      <c r="D14" s="3">
        <f>(20*D10)/(2.7+D8)</f>
        <v>51.578947368421048</v>
      </c>
      <c r="E14" s="2" t="s">
        <v>15</v>
      </c>
      <c r="F14" s="35" t="s">
        <v>1110</v>
      </c>
      <c r="G14" s="30"/>
      <c r="H14" s="41"/>
      <c r="I14" s="41"/>
      <c r="J14" s="41">
        <v>11.7</v>
      </c>
      <c r="K14" s="41"/>
      <c r="L14" s="41" t="s">
        <v>25</v>
      </c>
      <c r="M14" s="41"/>
      <c r="N14" s="41"/>
      <c r="O14" s="41"/>
      <c r="P14" s="41">
        <v>48</v>
      </c>
      <c r="Q14" s="41"/>
      <c r="R14" s="41">
        <v>140</v>
      </c>
      <c r="S14" s="41"/>
      <c r="T14" s="41"/>
    </row>
    <row r="15" spans="1:20" ht="19.2" x14ac:dyDescent="0.45">
      <c r="A15" s="2" t="s">
        <v>19</v>
      </c>
      <c r="B15" s="2"/>
      <c r="C15" s="2" t="s">
        <v>27</v>
      </c>
      <c r="D15" s="3">
        <f>(28*D10)/(2.7+D8)</f>
        <v>72.21052631578948</v>
      </c>
      <c r="E15" s="2" t="s">
        <v>15</v>
      </c>
      <c r="F15" s="35" t="s">
        <v>1111</v>
      </c>
      <c r="G15" s="30"/>
      <c r="H15" s="41"/>
      <c r="I15" s="41"/>
      <c r="J15" s="41"/>
      <c r="K15" s="41"/>
      <c r="L15" s="41"/>
      <c r="M15" s="41"/>
      <c r="N15" s="41"/>
      <c r="O15" s="41"/>
      <c r="P15" s="41">
        <v>56</v>
      </c>
      <c r="Q15" s="41"/>
      <c r="R15" s="41">
        <v>160</v>
      </c>
      <c r="S15" s="41"/>
      <c r="T15" s="41"/>
    </row>
    <row r="16" spans="1:20" x14ac:dyDescent="0.4">
      <c r="A16" s="2" t="s">
        <v>24</v>
      </c>
      <c r="B16" s="2"/>
      <c r="C16" s="2" t="s">
        <v>28</v>
      </c>
      <c r="D16" s="3">
        <f>IF(D13="нет",SUM(D11),IF(D13="авто",SUM(D11,D14),IF(D13="жд",SUM(D11,D15),IF(D13="авто+жд",SUM(D11,D14,D15,)))))</f>
        <v>21.560000000000002</v>
      </c>
      <c r="E16" s="2" t="s">
        <v>15</v>
      </c>
      <c r="F16" s="2"/>
      <c r="G16" s="30"/>
      <c r="H16" s="41"/>
      <c r="I16" s="41"/>
      <c r="J16" s="41"/>
      <c r="K16" s="41"/>
      <c r="L16" s="41"/>
      <c r="M16" s="41"/>
      <c r="N16" s="41"/>
      <c r="O16" s="41"/>
      <c r="P16" s="41">
        <v>64</v>
      </c>
      <c r="Q16" s="41"/>
      <c r="R16" s="41">
        <v>200</v>
      </c>
      <c r="S16" s="41"/>
      <c r="T16" s="41"/>
    </row>
    <row r="17" spans="1:20" x14ac:dyDescent="0.4">
      <c r="A17" s="2"/>
      <c r="B17" s="2"/>
      <c r="C17" s="2"/>
      <c r="D17" s="2"/>
      <c r="E17" s="2"/>
      <c r="F17" s="2"/>
      <c r="G17" s="30"/>
      <c r="H17" s="41"/>
      <c r="I17" s="41"/>
      <c r="J17" s="41"/>
      <c r="K17" s="41"/>
      <c r="L17" s="41"/>
      <c r="M17" s="41"/>
      <c r="N17" s="41"/>
      <c r="O17" s="41"/>
      <c r="P17" s="41">
        <v>96</v>
      </c>
      <c r="Q17" s="41"/>
      <c r="R17" s="41">
        <v>225</v>
      </c>
      <c r="S17" s="41"/>
      <c r="T17" s="41"/>
    </row>
    <row r="18" spans="1:20" x14ac:dyDescent="0.4">
      <c r="A18" s="2" t="s">
        <v>29</v>
      </c>
      <c r="B18" s="2"/>
      <c r="C18" s="31" t="s">
        <v>30</v>
      </c>
      <c r="D18" s="33" t="s">
        <v>31</v>
      </c>
      <c r="E18" s="2"/>
      <c r="F18" s="2"/>
      <c r="G18" s="30"/>
      <c r="H18" s="41"/>
      <c r="I18" s="41"/>
      <c r="J18" s="41"/>
      <c r="K18" s="41"/>
      <c r="L18" s="41" t="s">
        <v>31</v>
      </c>
      <c r="M18" s="41"/>
      <c r="N18" s="41">
        <f>0.1*D8+0.3</f>
        <v>0.41000000000000003</v>
      </c>
      <c r="O18" s="41"/>
      <c r="P18" s="41"/>
      <c r="Q18" s="41"/>
      <c r="R18" s="41"/>
      <c r="S18" s="41"/>
      <c r="T18" s="41"/>
    </row>
    <row r="19" spans="1:20" x14ac:dyDescent="0.4">
      <c r="A19" s="2" t="s">
        <v>1104</v>
      </c>
      <c r="B19" s="2"/>
      <c r="C19" s="31" t="s">
        <v>34</v>
      </c>
      <c r="D19" s="5">
        <f>0.458*D16-7.5*N21</f>
        <v>6.7994800000000017</v>
      </c>
      <c r="E19" s="2" t="s">
        <v>15</v>
      </c>
      <c r="F19" s="2"/>
      <c r="G19" s="30"/>
      <c r="H19" s="41"/>
      <c r="I19" s="41"/>
      <c r="J19" s="41"/>
      <c r="K19" s="41"/>
      <c r="L19" s="41" t="s">
        <v>32</v>
      </c>
      <c r="M19" s="41"/>
      <c r="N19" s="41">
        <f>0.2*D8+0.9</f>
        <v>1.1200000000000001</v>
      </c>
      <c r="O19" s="41"/>
      <c r="P19" s="41"/>
      <c r="Q19" s="41"/>
      <c r="R19" s="41"/>
      <c r="S19" s="41"/>
      <c r="T19" s="41"/>
    </row>
    <row r="20" spans="1:20" x14ac:dyDescent="0.4">
      <c r="A20" s="2" t="s">
        <v>35</v>
      </c>
      <c r="B20" s="2"/>
      <c r="C20" s="20" t="s">
        <v>34</v>
      </c>
      <c r="D20" s="36">
        <f>IF(D19&lt;=4,P8,IF(D19&lt;=8,P9,IF(D19&lt;=12,P10,IF(D19&lt;=16,P11,IF(D19&lt;=24,P12,IF(D19&lt;=32,P13,IF(D19&lt;=48,P14,IF(D19&lt;=64,P16,IF(D19&lt;=96,P17)))))))))</f>
        <v>8</v>
      </c>
      <c r="E20" s="2"/>
      <c r="F20" s="2" t="s">
        <v>1105</v>
      </c>
      <c r="G20" s="30"/>
      <c r="H20" s="41"/>
      <c r="I20" s="41"/>
      <c r="J20" s="41"/>
      <c r="K20" s="41"/>
      <c r="L20" s="41" t="s">
        <v>33</v>
      </c>
      <c r="M20" s="41"/>
      <c r="N20" s="41">
        <f>0.3*D8+1.2</f>
        <v>1.53</v>
      </c>
      <c r="O20" s="41"/>
      <c r="P20" s="41"/>
      <c r="Q20" s="41"/>
      <c r="R20" s="41"/>
      <c r="S20" s="41"/>
      <c r="T20" s="41"/>
    </row>
    <row r="21" spans="1:20" ht="17.399999999999999" thickBot="1" x14ac:dyDescent="0.45">
      <c r="G21" s="30"/>
      <c r="H21" s="41"/>
      <c r="I21" s="41"/>
      <c r="J21" s="41"/>
      <c r="K21" s="41"/>
      <c r="L21" s="41"/>
      <c r="M21" s="41"/>
      <c r="N21" s="41">
        <f>IF(D18="не уплотнен",N18,IF(D18="уплотнен вручную",N19,IF(D18="уплотнен механически",N20)))</f>
        <v>0.41000000000000003</v>
      </c>
      <c r="O21" s="41"/>
      <c r="P21" s="41"/>
      <c r="Q21" s="41"/>
      <c r="R21" s="41"/>
      <c r="S21" s="41"/>
      <c r="T21" s="41"/>
    </row>
    <row r="22" spans="1:20" ht="17.399999999999999" thickBot="1" x14ac:dyDescent="0.45">
      <c r="A22" s="23" t="s">
        <v>1035</v>
      </c>
      <c r="D22" s="25" t="str">
        <f>IF(D5="2 слоя",VLOOKUP(H27,'2слой'!F:G,2,FALSE),VLOOKUP('Расчет кольцевой жесткости труб'!H27,'3слой'!F:G,2,FALSE))</f>
        <v>29040100SN8</v>
      </c>
      <c r="G22" s="30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</row>
    <row r="23" spans="1:20" x14ac:dyDescent="0.4">
      <c r="G23" s="30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</row>
    <row r="24" spans="1:20" x14ac:dyDescent="0.4">
      <c r="G24" s="30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</row>
    <row r="25" spans="1:20" x14ac:dyDescent="0.4">
      <c r="G25" s="30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</row>
    <row r="26" spans="1:20" x14ac:dyDescent="0.4">
      <c r="G26" s="30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</row>
    <row r="27" spans="1:20" x14ac:dyDescent="0.4">
      <c r="G27" s="30"/>
      <c r="H27" s="41" t="str">
        <f>CONCATENATE(C20,D20,D6,D7)</f>
        <v>SN890100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</row>
    <row r="28" spans="1:20" x14ac:dyDescent="0.4">
      <c r="G28" s="30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</row>
    <row r="29" spans="1:20" x14ac:dyDescent="0.4">
      <c r="G29" s="30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</row>
    <row r="30" spans="1:20" x14ac:dyDescent="0.4">
      <c r="G30" s="30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</row>
    <row r="31" spans="1:20" x14ac:dyDescent="0.4"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</row>
    <row r="32" spans="1:20" x14ac:dyDescent="0.4"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</row>
    <row r="33" spans="6:19" x14ac:dyDescent="0.4"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</row>
    <row r="34" spans="6:19" x14ac:dyDescent="0.4"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</row>
    <row r="35" spans="6:19" x14ac:dyDescent="0.4"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</row>
    <row r="36" spans="6:19" x14ac:dyDescent="0.4"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</row>
    <row r="37" spans="6:19" x14ac:dyDescent="0.4"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</row>
    <row r="38" spans="6:19" x14ac:dyDescent="0.4"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</row>
    <row r="39" spans="6:19" x14ac:dyDescent="0.4">
      <c r="F39" s="23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</row>
    <row r="40" spans="6:19" x14ac:dyDescent="0.4"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</row>
    <row r="41" spans="6:19" x14ac:dyDescent="0.4"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</row>
    <row r="42" spans="6:19" x14ac:dyDescent="0.4"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</row>
  </sheetData>
  <mergeCells count="2">
    <mergeCell ref="A3:B3"/>
    <mergeCell ref="A1:F1"/>
  </mergeCells>
  <dataValidations count="5">
    <dataValidation type="list" allowBlank="1" showInputMessage="1" showErrorMessage="1" sqref="D13">
      <formula1>$L$11:$L$14</formula1>
    </dataValidation>
    <dataValidation type="list" allowBlank="1" showInputMessage="1" showErrorMessage="1" sqref="D18">
      <formula1>$L$18:$L$20</formula1>
    </dataValidation>
    <dataValidation type="list" allowBlank="1" showInputMessage="1" showErrorMessage="1" sqref="D5">
      <formula1>$Q$8:$Q$9</formula1>
    </dataValidation>
    <dataValidation type="list" allowBlank="1" showInputMessage="1" showErrorMessage="1" sqref="D6">
      <formula1>$R$8:$R$17</formula1>
    </dataValidation>
    <dataValidation type="list" allowBlank="1" showInputMessage="1" showErrorMessage="1" sqref="D7">
      <formula1>IF($D$6&gt;=110,$J$12:$J$14,IF($D$6&lt;=110,$J$11:$J$14))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topLeftCell="A229" workbookViewId="0">
      <selection activeCell="E284" sqref="E250:E284"/>
    </sheetView>
  </sheetViews>
  <sheetFormatPr defaultRowHeight="16.8" x14ac:dyDescent="0.4"/>
  <cols>
    <col min="1" max="1" width="10.59765625" style="19" customWidth="1"/>
    <col min="2" max="2" width="64.8984375" style="19" customWidth="1"/>
    <col min="3" max="4" width="8.796875" style="19"/>
    <col min="7" max="7" width="12.5" style="19" customWidth="1"/>
  </cols>
  <sheetData>
    <row r="1" spans="1:7" ht="41.4" thickBot="1" x14ac:dyDescent="0.45">
      <c r="A1" s="13" t="s">
        <v>36</v>
      </c>
      <c r="B1" s="14" t="s">
        <v>37</v>
      </c>
      <c r="C1" s="14" t="s">
        <v>38</v>
      </c>
      <c r="D1" s="14" t="s">
        <v>39</v>
      </c>
      <c r="G1" s="13" t="s">
        <v>36</v>
      </c>
    </row>
    <row r="2" spans="1:7" ht="17.399999999999999" thickBot="1" x14ac:dyDescent="0.45">
      <c r="A2" s="15" t="s">
        <v>40</v>
      </c>
      <c r="B2" s="16" t="s">
        <v>41</v>
      </c>
      <c r="C2" s="17" t="s">
        <v>42</v>
      </c>
      <c r="D2" s="17">
        <v>50</v>
      </c>
      <c r="E2">
        <v>100</v>
      </c>
      <c r="F2" t="str">
        <f>CONCATENATE(C2,D2,E2)</f>
        <v>SN1250100</v>
      </c>
      <c r="G2" s="15" t="s">
        <v>40</v>
      </c>
    </row>
    <row r="3" spans="1:7" ht="17.399999999999999" thickBot="1" x14ac:dyDescent="0.45">
      <c r="A3" s="15" t="s">
        <v>43</v>
      </c>
      <c r="B3" s="16" t="s">
        <v>44</v>
      </c>
      <c r="C3" s="17" t="s">
        <v>45</v>
      </c>
      <c r="D3" s="17">
        <v>50</v>
      </c>
      <c r="E3">
        <v>100</v>
      </c>
      <c r="F3" t="str">
        <f t="shared" ref="F3:F66" si="0">CONCATENATE(C3,D3,E3)</f>
        <v>SN1650100</v>
      </c>
      <c r="G3" s="15" t="s">
        <v>43</v>
      </c>
    </row>
    <row r="4" spans="1:7" ht="17.399999999999999" thickBot="1" x14ac:dyDescent="0.45">
      <c r="A4" s="15" t="s">
        <v>46</v>
      </c>
      <c r="B4" s="16" t="s">
        <v>47</v>
      </c>
      <c r="C4" s="17" t="s">
        <v>48</v>
      </c>
      <c r="D4" s="17">
        <v>50</v>
      </c>
      <c r="E4">
        <v>100</v>
      </c>
      <c r="F4" t="str">
        <f t="shared" si="0"/>
        <v>SN2450100</v>
      </c>
      <c r="G4" s="15" t="s">
        <v>46</v>
      </c>
    </row>
    <row r="5" spans="1:7" ht="17.399999999999999" thickBot="1" x14ac:dyDescent="0.45">
      <c r="A5" s="15" t="s">
        <v>49</v>
      </c>
      <c r="B5" s="16" t="s">
        <v>50</v>
      </c>
      <c r="C5" s="17" t="s">
        <v>51</v>
      </c>
      <c r="D5" s="17">
        <v>50</v>
      </c>
      <c r="E5">
        <v>100</v>
      </c>
      <c r="F5" t="str">
        <f t="shared" si="0"/>
        <v>SN3250100</v>
      </c>
      <c r="G5" s="15" t="s">
        <v>49</v>
      </c>
    </row>
    <row r="6" spans="1:7" ht="17.399999999999999" thickBot="1" x14ac:dyDescent="0.45">
      <c r="A6" s="15" t="s">
        <v>52</v>
      </c>
      <c r="B6" s="16" t="s">
        <v>53</v>
      </c>
      <c r="C6" s="17" t="s">
        <v>54</v>
      </c>
      <c r="D6" s="17">
        <v>50</v>
      </c>
      <c r="E6">
        <v>100</v>
      </c>
      <c r="F6" t="str">
        <f t="shared" si="0"/>
        <v>SN4850100</v>
      </c>
      <c r="G6" s="15" t="s">
        <v>52</v>
      </c>
    </row>
    <row r="7" spans="1:7" ht="17.399999999999999" thickBot="1" x14ac:dyDescent="0.45">
      <c r="A7" s="15" t="s">
        <v>55</v>
      </c>
      <c r="B7" s="16" t="s">
        <v>56</v>
      </c>
      <c r="C7" s="17" t="s">
        <v>57</v>
      </c>
      <c r="D7" s="17">
        <v>50</v>
      </c>
      <c r="E7">
        <v>100</v>
      </c>
      <c r="F7" t="str">
        <f t="shared" si="0"/>
        <v>SN6450100</v>
      </c>
      <c r="G7" s="15" t="s">
        <v>55</v>
      </c>
    </row>
    <row r="8" spans="1:7" ht="17.399999999999999" thickBot="1" x14ac:dyDescent="0.45">
      <c r="A8" s="15" t="s">
        <v>58</v>
      </c>
      <c r="B8" s="16" t="s">
        <v>59</v>
      </c>
      <c r="C8" s="17" t="s">
        <v>60</v>
      </c>
      <c r="D8" s="17">
        <v>50</v>
      </c>
      <c r="E8">
        <v>100</v>
      </c>
      <c r="F8" t="str">
        <f t="shared" si="0"/>
        <v>SN9650100</v>
      </c>
      <c r="G8" s="15" t="s">
        <v>58</v>
      </c>
    </row>
    <row r="9" spans="1:7" ht="17.399999999999999" thickBot="1" x14ac:dyDescent="0.45">
      <c r="A9" s="15" t="s">
        <v>61</v>
      </c>
      <c r="B9" s="16" t="s">
        <v>62</v>
      </c>
      <c r="C9" s="17" t="s">
        <v>42</v>
      </c>
      <c r="D9" s="17">
        <v>63</v>
      </c>
      <c r="E9">
        <v>100</v>
      </c>
      <c r="F9" t="str">
        <f t="shared" si="0"/>
        <v>SN1263100</v>
      </c>
      <c r="G9" s="15" t="s">
        <v>61</v>
      </c>
    </row>
    <row r="10" spans="1:7" ht="17.399999999999999" thickBot="1" x14ac:dyDescent="0.45">
      <c r="A10" s="15" t="s">
        <v>63</v>
      </c>
      <c r="B10" s="16" t="s">
        <v>64</v>
      </c>
      <c r="C10" s="17" t="s">
        <v>45</v>
      </c>
      <c r="D10" s="17">
        <v>63</v>
      </c>
      <c r="E10">
        <v>100</v>
      </c>
      <c r="F10" t="str">
        <f t="shared" si="0"/>
        <v>SN1663100</v>
      </c>
      <c r="G10" s="15" t="s">
        <v>63</v>
      </c>
    </row>
    <row r="11" spans="1:7" ht="17.399999999999999" thickBot="1" x14ac:dyDescent="0.45">
      <c r="A11" s="15" t="s">
        <v>65</v>
      </c>
      <c r="B11" s="16" t="s">
        <v>66</v>
      </c>
      <c r="C11" s="17" t="s">
        <v>48</v>
      </c>
      <c r="D11" s="17">
        <v>63</v>
      </c>
      <c r="E11">
        <v>100</v>
      </c>
      <c r="F11" t="str">
        <f t="shared" si="0"/>
        <v>SN2463100</v>
      </c>
      <c r="G11" s="15" t="s">
        <v>65</v>
      </c>
    </row>
    <row r="12" spans="1:7" ht="17.399999999999999" thickBot="1" x14ac:dyDescent="0.45">
      <c r="A12" s="15" t="s">
        <v>67</v>
      </c>
      <c r="B12" s="16" t="s">
        <v>68</v>
      </c>
      <c r="C12" s="17" t="s">
        <v>51</v>
      </c>
      <c r="D12" s="17">
        <v>63</v>
      </c>
      <c r="E12">
        <v>100</v>
      </c>
      <c r="F12" t="str">
        <f t="shared" si="0"/>
        <v>SN3263100</v>
      </c>
      <c r="G12" s="15" t="s">
        <v>67</v>
      </c>
    </row>
    <row r="13" spans="1:7" ht="17.399999999999999" thickBot="1" x14ac:dyDescent="0.45">
      <c r="A13" s="15" t="s">
        <v>69</v>
      </c>
      <c r="B13" s="16" t="s">
        <v>70</v>
      </c>
      <c r="C13" s="17" t="s">
        <v>54</v>
      </c>
      <c r="D13" s="17">
        <v>63</v>
      </c>
      <c r="E13">
        <v>100</v>
      </c>
      <c r="F13" t="str">
        <f t="shared" si="0"/>
        <v>SN4863100</v>
      </c>
      <c r="G13" s="15" t="s">
        <v>69</v>
      </c>
    </row>
    <row r="14" spans="1:7" ht="17.399999999999999" thickBot="1" x14ac:dyDescent="0.45">
      <c r="A14" s="15" t="s">
        <v>71</v>
      </c>
      <c r="B14" s="16" t="s">
        <v>72</v>
      </c>
      <c r="C14" s="17" t="s">
        <v>57</v>
      </c>
      <c r="D14" s="17">
        <v>63</v>
      </c>
      <c r="E14">
        <v>100</v>
      </c>
      <c r="F14" t="str">
        <f t="shared" si="0"/>
        <v>SN6463100</v>
      </c>
      <c r="G14" s="15" t="s">
        <v>71</v>
      </c>
    </row>
    <row r="15" spans="1:7" ht="17.399999999999999" thickBot="1" x14ac:dyDescent="0.45">
      <c r="A15" s="15" t="s">
        <v>73</v>
      </c>
      <c r="B15" s="16" t="s">
        <v>74</v>
      </c>
      <c r="C15" s="17" t="s">
        <v>60</v>
      </c>
      <c r="D15" s="17">
        <v>63</v>
      </c>
      <c r="E15">
        <v>100</v>
      </c>
      <c r="F15" t="str">
        <f t="shared" si="0"/>
        <v>SN9663100</v>
      </c>
      <c r="G15" s="15" t="s">
        <v>73</v>
      </c>
    </row>
    <row r="16" spans="1:7" ht="17.399999999999999" thickBot="1" x14ac:dyDescent="0.45">
      <c r="A16" s="15" t="s">
        <v>75</v>
      </c>
      <c r="B16" s="16" t="s">
        <v>76</v>
      </c>
      <c r="C16" s="17" t="s">
        <v>42</v>
      </c>
      <c r="D16" s="17">
        <v>75</v>
      </c>
      <c r="E16">
        <v>100</v>
      </c>
      <c r="F16" t="str">
        <f t="shared" si="0"/>
        <v>SN1275100</v>
      </c>
      <c r="G16" s="15" t="s">
        <v>75</v>
      </c>
    </row>
    <row r="17" spans="1:7" ht="17.399999999999999" thickBot="1" x14ac:dyDescent="0.45">
      <c r="A17" s="15" t="s">
        <v>77</v>
      </c>
      <c r="B17" s="16" t="s">
        <v>78</v>
      </c>
      <c r="C17" s="17" t="s">
        <v>45</v>
      </c>
      <c r="D17" s="17">
        <v>75</v>
      </c>
      <c r="E17">
        <v>100</v>
      </c>
      <c r="F17" t="str">
        <f t="shared" si="0"/>
        <v>SN1675100</v>
      </c>
      <c r="G17" s="15" t="s">
        <v>77</v>
      </c>
    </row>
    <row r="18" spans="1:7" ht="17.399999999999999" thickBot="1" x14ac:dyDescent="0.45">
      <c r="A18" s="15" t="s">
        <v>79</v>
      </c>
      <c r="B18" s="16" t="s">
        <v>80</v>
      </c>
      <c r="C18" s="17" t="s">
        <v>48</v>
      </c>
      <c r="D18" s="17">
        <v>75</v>
      </c>
      <c r="E18">
        <v>100</v>
      </c>
      <c r="F18" t="str">
        <f t="shared" si="0"/>
        <v>SN2475100</v>
      </c>
      <c r="G18" s="15" t="s">
        <v>79</v>
      </c>
    </row>
    <row r="19" spans="1:7" ht="17.399999999999999" thickBot="1" x14ac:dyDescent="0.45">
      <c r="A19" s="15" t="s">
        <v>81</v>
      </c>
      <c r="B19" s="16" t="s">
        <v>82</v>
      </c>
      <c r="C19" s="17" t="s">
        <v>51</v>
      </c>
      <c r="D19" s="17">
        <v>75</v>
      </c>
      <c r="E19">
        <v>100</v>
      </c>
      <c r="F19" t="str">
        <f t="shared" si="0"/>
        <v>SN3275100</v>
      </c>
      <c r="G19" s="15" t="s">
        <v>81</v>
      </c>
    </row>
    <row r="20" spans="1:7" ht="17.399999999999999" thickBot="1" x14ac:dyDescent="0.45">
      <c r="A20" s="15" t="s">
        <v>83</v>
      </c>
      <c r="B20" s="16" t="s">
        <v>84</v>
      </c>
      <c r="C20" s="17" t="s">
        <v>54</v>
      </c>
      <c r="D20" s="17">
        <v>75</v>
      </c>
      <c r="E20">
        <v>100</v>
      </c>
      <c r="F20" t="str">
        <f t="shared" si="0"/>
        <v>SN4875100</v>
      </c>
      <c r="G20" s="15" t="s">
        <v>83</v>
      </c>
    </row>
    <row r="21" spans="1:7" ht="17.399999999999999" thickBot="1" x14ac:dyDescent="0.45">
      <c r="A21" s="15" t="s">
        <v>85</v>
      </c>
      <c r="B21" s="16" t="s">
        <v>86</v>
      </c>
      <c r="C21" s="17" t="s">
        <v>57</v>
      </c>
      <c r="D21" s="17">
        <v>75</v>
      </c>
      <c r="E21">
        <v>100</v>
      </c>
      <c r="F21" t="str">
        <f t="shared" si="0"/>
        <v>SN6475100</v>
      </c>
      <c r="G21" s="15" t="s">
        <v>85</v>
      </c>
    </row>
    <row r="22" spans="1:7" ht="17.399999999999999" thickBot="1" x14ac:dyDescent="0.45">
      <c r="A22" s="15" t="s">
        <v>87</v>
      </c>
      <c r="B22" s="16" t="s">
        <v>88</v>
      </c>
      <c r="C22" s="17" t="s">
        <v>60</v>
      </c>
      <c r="D22" s="17">
        <v>75</v>
      </c>
      <c r="E22">
        <v>100</v>
      </c>
      <c r="F22" t="str">
        <f t="shared" si="0"/>
        <v>SN9675100</v>
      </c>
      <c r="G22" s="15" t="s">
        <v>87</v>
      </c>
    </row>
    <row r="23" spans="1:7" ht="17.399999999999999" thickBot="1" x14ac:dyDescent="0.45">
      <c r="A23" s="15" t="s">
        <v>89</v>
      </c>
      <c r="B23" s="16" t="s">
        <v>90</v>
      </c>
      <c r="C23" s="17" t="s">
        <v>42</v>
      </c>
      <c r="D23" s="17">
        <v>90</v>
      </c>
      <c r="E23">
        <v>100</v>
      </c>
      <c r="F23" t="str">
        <f t="shared" si="0"/>
        <v>SN1290100</v>
      </c>
      <c r="G23" s="15" t="s">
        <v>89</v>
      </c>
    </row>
    <row r="24" spans="1:7" ht="17.399999999999999" thickBot="1" x14ac:dyDescent="0.45">
      <c r="A24" s="15" t="s">
        <v>91</v>
      </c>
      <c r="B24" s="16" t="s">
        <v>92</v>
      </c>
      <c r="C24" s="17" t="s">
        <v>45</v>
      </c>
      <c r="D24" s="17">
        <v>90</v>
      </c>
      <c r="E24">
        <v>100</v>
      </c>
      <c r="F24" t="str">
        <f t="shared" si="0"/>
        <v>SN1690100</v>
      </c>
      <c r="G24" s="15" t="s">
        <v>91</v>
      </c>
    </row>
    <row r="25" spans="1:7" ht="17.399999999999999" thickBot="1" x14ac:dyDescent="0.45">
      <c r="A25" s="15" t="s">
        <v>93</v>
      </c>
      <c r="B25" s="16" t="s">
        <v>94</v>
      </c>
      <c r="C25" s="17" t="s">
        <v>48</v>
      </c>
      <c r="D25" s="17">
        <v>90</v>
      </c>
      <c r="E25">
        <v>100</v>
      </c>
      <c r="F25" t="str">
        <f t="shared" si="0"/>
        <v>SN2490100</v>
      </c>
      <c r="G25" s="15" t="s">
        <v>93</v>
      </c>
    </row>
    <row r="26" spans="1:7" ht="17.399999999999999" thickBot="1" x14ac:dyDescent="0.45">
      <c r="A26" s="15" t="s">
        <v>95</v>
      </c>
      <c r="B26" s="16" t="s">
        <v>96</v>
      </c>
      <c r="C26" s="17" t="s">
        <v>51</v>
      </c>
      <c r="D26" s="17">
        <v>90</v>
      </c>
      <c r="E26">
        <v>100</v>
      </c>
      <c r="F26" t="str">
        <f t="shared" si="0"/>
        <v>SN3290100</v>
      </c>
      <c r="G26" s="15" t="s">
        <v>95</v>
      </c>
    </row>
    <row r="27" spans="1:7" ht="17.399999999999999" thickBot="1" x14ac:dyDescent="0.45">
      <c r="A27" s="15" t="s">
        <v>97</v>
      </c>
      <c r="B27" s="16" t="s">
        <v>98</v>
      </c>
      <c r="C27" s="17" t="s">
        <v>54</v>
      </c>
      <c r="D27" s="17">
        <v>90</v>
      </c>
      <c r="E27">
        <v>100</v>
      </c>
      <c r="F27" t="str">
        <f t="shared" si="0"/>
        <v>SN4890100</v>
      </c>
      <c r="G27" s="15" t="s">
        <v>97</v>
      </c>
    </row>
    <row r="28" spans="1:7" ht="17.399999999999999" thickBot="1" x14ac:dyDescent="0.45">
      <c r="A28" s="15" t="s">
        <v>99</v>
      </c>
      <c r="B28" s="16" t="s">
        <v>100</v>
      </c>
      <c r="C28" s="17" t="s">
        <v>57</v>
      </c>
      <c r="D28" s="17">
        <v>90</v>
      </c>
      <c r="E28">
        <v>100</v>
      </c>
      <c r="F28" t="str">
        <f t="shared" si="0"/>
        <v>SN6490100</v>
      </c>
      <c r="G28" s="15" t="s">
        <v>99</v>
      </c>
    </row>
    <row r="29" spans="1:7" ht="17.399999999999999" thickBot="1" x14ac:dyDescent="0.45">
      <c r="A29" s="15" t="s">
        <v>101</v>
      </c>
      <c r="B29" s="16" t="s">
        <v>102</v>
      </c>
      <c r="C29" s="17" t="s">
        <v>60</v>
      </c>
      <c r="D29" s="17">
        <v>90</v>
      </c>
      <c r="E29">
        <v>100</v>
      </c>
      <c r="F29" t="str">
        <f t="shared" si="0"/>
        <v>SN9690100</v>
      </c>
      <c r="G29" s="15" t="s">
        <v>101</v>
      </c>
    </row>
    <row r="30" spans="1:7" ht="17.399999999999999" thickBot="1" x14ac:dyDescent="0.45">
      <c r="A30" s="15" t="s">
        <v>103</v>
      </c>
      <c r="B30" s="16" t="s">
        <v>104</v>
      </c>
      <c r="C30" s="17" t="s">
        <v>42</v>
      </c>
      <c r="D30" s="17">
        <v>110</v>
      </c>
      <c r="E30">
        <v>100</v>
      </c>
      <c r="F30" t="str">
        <f t="shared" si="0"/>
        <v>SN12110100</v>
      </c>
      <c r="G30" s="15" t="s">
        <v>103</v>
      </c>
    </row>
    <row r="31" spans="1:7" ht="17.399999999999999" thickBot="1" x14ac:dyDescent="0.45">
      <c r="A31" s="15" t="s">
        <v>105</v>
      </c>
      <c r="B31" s="16" t="s">
        <v>106</v>
      </c>
      <c r="C31" s="17" t="s">
        <v>45</v>
      </c>
      <c r="D31" s="17">
        <v>110</v>
      </c>
      <c r="E31">
        <v>100</v>
      </c>
      <c r="F31" t="str">
        <f t="shared" si="0"/>
        <v>SN16110100</v>
      </c>
      <c r="G31" s="15" t="s">
        <v>105</v>
      </c>
    </row>
    <row r="32" spans="1:7" ht="17.399999999999999" thickBot="1" x14ac:dyDescent="0.45">
      <c r="A32" s="15" t="s">
        <v>107</v>
      </c>
      <c r="B32" s="16" t="s">
        <v>108</v>
      </c>
      <c r="C32" s="17" t="s">
        <v>48</v>
      </c>
      <c r="D32" s="17">
        <v>110</v>
      </c>
      <c r="E32">
        <v>100</v>
      </c>
      <c r="F32" t="str">
        <f t="shared" si="0"/>
        <v>SN24110100</v>
      </c>
      <c r="G32" s="15" t="s">
        <v>107</v>
      </c>
    </row>
    <row r="33" spans="1:7" ht="17.399999999999999" thickBot="1" x14ac:dyDescent="0.45">
      <c r="A33" s="15" t="s">
        <v>109</v>
      </c>
      <c r="B33" s="16" t="s">
        <v>110</v>
      </c>
      <c r="C33" s="17" t="s">
        <v>51</v>
      </c>
      <c r="D33" s="17">
        <v>110</v>
      </c>
      <c r="E33">
        <v>100</v>
      </c>
      <c r="F33" t="str">
        <f t="shared" si="0"/>
        <v>SN32110100</v>
      </c>
      <c r="G33" s="15" t="s">
        <v>109</v>
      </c>
    </row>
    <row r="34" spans="1:7" ht="17.399999999999999" thickBot="1" x14ac:dyDescent="0.45">
      <c r="A34" s="15" t="s">
        <v>111</v>
      </c>
      <c r="B34" s="16" t="s">
        <v>112</v>
      </c>
      <c r="C34" s="17" t="s">
        <v>54</v>
      </c>
      <c r="D34" s="17">
        <v>110</v>
      </c>
      <c r="E34">
        <v>100</v>
      </c>
      <c r="F34" t="str">
        <f t="shared" si="0"/>
        <v>SN48110100</v>
      </c>
      <c r="G34" s="15" t="s">
        <v>111</v>
      </c>
    </row>
    <row r="35" spans="1:7" ht="17.399999999999999" thickBot="1" x14ac:dyDescent="0.45">
      <c r="A35" s="15" t="s">
        <v>113</v>
      </c>
      <c r="B35" s="16" t="s">
        <v>114</v>
      </c>
      <c r="C35" s="17" t="s">
        <v>57</v>
      </c>
      <c r="D35" s="17">
        <v>110</v>
      </c>
      <c r="E35">
        <v>100</v>
      </c>
      <c r="F35" t="str">
        <f t="shared" si="0"/>
        <v>SN64110100</v>
      </c>
      <c r="G35" s="15" t="s">
        <v>113</v>
      </c>
    </row>
    <row r="36" spans="1:7" ht="17.399999999999999" thickBot="1" x14ac:dyDescent="0.45">
      <c r="A36" s="15" t="s">
        <v>115</v>
      </c>
      <c r="B36" s="16" t="s">
        <v>116</v>
      </c>
      <c r="C36" s="17" t="s">
        <v>60</v>
      </c>
      <c r="D36" s="17">
        <v>110</v>
      </c>
      <c r="E36">
        <v>100</v>
      </c>
      <c r="F36" t="str">
        <f t="shared" si="0"/>
        <v>SN96110100</v>
      </c>
      <c r="G36" s="15" t="s">
        <v>115</v>
      </c>
    </row>
    <row r="37" spans="1:7" ht="17.399999999999999" thickBot="1" x14ac:dyDescent="0.45">
      <c r="A37" s="15"/>
      <c r="B37" s="16"/>
      <c r="C37" s="17"/>
      <c r="D37" s="17"/>
      <c r="F37" t="str">
        <f t="shared" ref="F37" si="1">CONCATENATE(C37,D37)</f>
        <v/>
      </c>
      <c r="G37" s="15"/>
    </row>
    <row r="38" spans="1:7" ht="17.399999999999999" thickBot="1" x14ac:dyDescent="0.45">
      <c r="A38" s="15" t="s">
        <v>117</v>
      </c>
      <c r="B38" s="16" t="s">
        <v>118</v>
      </c>
      <c r="C38" s="17" t="s">
        <v>42</v>
      </c>
      <c r="D38" s="17">
        <v>50</v>
      </c>
      <c r="E38">
        <v>12</v>
      </c>
      <c r="F38" t="str">
        <f t="shared" si="0"/>
        <v>SN125012</v>
      </c>
      <c r="G38" s="15" t="s">
        <v>117</v>
      </c>
    </row>
    <row r="39" spans="1:7" ht="17.399999999999999" thickBot="1" x14ac:dyDescent="0.45">
      <c r="A39" s="15" t="s">
        <v>119</v>
      </c>
      <c r="B39" s="16" t="s">
        <v>120</v>
      </c>
      <c r="C39" s="17" t="s">
        <v>45</v>
      </c>
      <c r="D39" s="17">
        <v>50</v>
      </c>
      <c r="E39">
        <v>12</v>
      </c>
      <c r="F39" t="str">
        <f t="shared" si="0"/>
        <v>SN165012</v>
      </c>
      <c r="G39" s="15" t="s">
        <v>119</v>
      </c>
    </row>
    <row r="40" spans="1:7" ht="17.399999999999999" thickBot="1" x14ac:dyDescent="0.45">
      <c r="A40" s="15" t="s">
        <v>121</v>
      </c>
      <c r="B40" s="16" t="s">
        <v>122</v>
      </c>
      <c r="C40" s="17" t="s">
        <v>48</v>
      </c>
      <c r="D40" s="17">
        <v>50</v>
      </c>
      <c r="E40">
        <v>12</v>
      </c>
      <c r="F40" t="str">
        <f t="shared" si="0"/>
        <v>SN245012</v>
      </c>
      <c r="G40" s="15" t="s">
        <v>121</v>
      </c>
    </row>
    <row r="41" spans="1:7" ht="17.399999999999999" thickBot="1" x14ac:dyDescent="0.45">
      <c r="A41" s="15" t="s">
        <v>123</v>
      </c>
      <c r="B41" s="16" t="s">
        <v>124</v>
      </c>
      <c r="C41" s="17" t="s">
        <v>51</v>
      </c>
      <c r="D41" s="17">
        <v>50</v>
      </c>
      <c r="E41">
        <v>12</v>
      </c>
      <c r="F41" t="str">
        <f t="shared" si="0"/>
        <v>SN325012</v>
      </c>
      <c r="G41" s="15" t="s">
        <v>123</v>
      </c>
    </row>
    <row r="42" spans="1:7" ht="17.399999999999999" thickBot="1" x14ac:dyDescent="0.45">
      <c r="A42" s="15" t="s">
        <v>125</v>
      </c>
      <c r="B42" s="16" t="s">
        <v>126</v>
      </c>
      <c r="C42" s="17" t="s">
        <v>54</v>
      </c>
      <c r="D42" s="17">
        <v>50</v>
      </c>
      <c r="E42">
        <v>12</v>
      </c>
      <c r="F42" t="str">
        <f t="shared" si="0"/>
        <v>SN485012</v>
      </c>
      <c r="G42" s="15" t="s">
        <v>125</v>
      </c>
    </row>
    <row r="43" spans="1:7" ht="17.399999999999999" thickBot="1" x14ac:dyDescent="0.45">
      <c r="A43" s="15" t="s">
        <v>127</v>
      </c>
      <c r="B43" s="16" t="s">
        <v>128</v>
      </c>
      <c r="C43" s="17" t="s">
        <v>57</v>
      </c>
      <c r="D43" s="17">
        <v>50</v>
      </c>
      <c r="E43">
        <v>12</v>
      </c>
      <c r="F43" t="str">
        <f t="shared" si="0"/>
        <v>SN645012</v>
      </c>
      <c r="G43" s="15" t="s">
        <v>127</v>
      </c>
    </row>
    <row r="44" spans="1:7" ht="17.399999999999999" thickBot="1" x14ac:dyDescent="0.45">
      <c r="A44" s="15" t="s">
        <v>58</v>
      </c>
      <c r="B44" s="16" t="s">
        <v>129</v>
      </c>
      <c r="C44" s="17" t="s">
        <v>60</v>
      </c>
      <c r="D44" s="17">
        <v>50</v>
      </c>
      <c r="E44">
        <v>12</v>
      </c>
      <c r="F44" t="str">
        <f t="shared" si="0"/>
        <v>SN965012</v>
      </c>
      <c r="G44" s="15" t="s">
        <v>58</v>
      </c>
    </row>
    <row r="45" spans="1:7" ht="17.399999999999999" thickBot="1" x14ac:dyDescent="0.45">
      <c r="A45" s="15" t="s">
        <v>130</v>
      </c>
      <c r="B45" s="16" t="s">
        <v>131</v>
      </c>
      <c r="C45" s="17" t="s">
        <v>42</v>
      </c>
      <c r="D45" s="17">
        <v>63</v>
      </c>
      <c r="E45">
        <v>12</v>
      </c>
      <c r="F45" t="str">
        <f t="shared" si="0"/>
        <v>SN126312</v>
      </c>
      <c r="G45" s="15" t="s">
        <v>130</v>
      </c>
    </row>
    <row r="46" spans="1:7" ht="17.399999999999999" thickBot="1" x14ac:dyDescent="0.45">
      <c r="A46" s="15" t="s">
        <v>132</v>
      </c>
      <c r="B46" s="16" t="s">
        <v>133</v>
      </c>
      <c r="C46" s="17" t="s">
        <v>45</v>
      </c>
      <c r="D46" s="17">
        <v>63</v>
      </c>
      <c r="E46">
        <v>12</v>
      </c>
      <c r="F46" t="str">
        <f t="shared" si="0"/>
        <v>SN166312</v>
      </c>
      <c r="G46" s="15" t="s">
        <v>132</v>
      </c>
    </row>
    <row r="47" spans="1:7" ht="17.399999999999999" thickBot="1" x14ac:dyDescent="0.45">
      <c r="A47" s="15" t="s">
        <v>134</v>
      </c>
      <c r="B47" s="16" t="s">
        <v>135</v>
      </c>
      <c r="C47" s="17" t="s">
        <v>48</v>
      </c>
      <c r="D47" s="17">
        <v>63</v>
      </c>
      <c r="E47">
        <v>12</v>
      </c>
      <c r="F47" t="str">
        <f t="shared" si="0"/>
        <v>SN246312</v>
      </c>
      <c r="G47" s="15" t="s">
        <v>134</v>
      </c>
    </row>
    <row r="48" spans="1:7" ht="17.399999999999999" thickBot="1" x14ac:dyDescent="0.45">
      <c r="A48" s="15" t="s">
        <v>136</v>
      </c>
      <c r="B48" s="16" t="s">
        <v>137</v>
      </c>
      <c r="C48" s="17" t="s">
        <v>51</v>
      </c>
      <c r="D48" s="17">
        <v>63</v>
      </c>
      <c r="E48">
        <v>12</v>
      </c>
      <c r="F48" t="str">
        <f t="shared" si="0"/>
        <v>SN326312</v>
      </c>
      <c r="G48" s="15" t="s">
        <v>136</v>
      </c>
    </row>
    <row r="49" spans="1:7" ht="17.399999999999999" thickBot="1" x14ac:dyDescent="0.45">
      <c r="A49" s="15" t="s">
        <v>138</v>
      </c>
      <c r="B49" s="16" t="s">
        <v>139</v>
      </c>
      <c r="C49" s="17" t="s">
        <v>54</v>
      </c>
      <c r="D49" s="17">
        <v>63</v>
      </c>
      <c r="E49">
        <v>12</v>
      </c>
      <c r="F49" t="str">
        <f t="shared" si="0"/>
        <v>SN486312</v>
      </c>
      <c r="G49" s="15" t="s">
        <v>138</v>
      </c>
    </row>
    <row r="50" spans="1:7" ht="17.399999999999999" thickBot="1" x14ac:dyDescent="0.45">
      <c r="A50" s="15" t="s">
        <v>140</v>
      </c>
      <c r="B50" s="16" t="s">
        <v>141</v>
      </c>
      <c r="C50" s="17" t="s">
        <v>57</v>
      </c>
      <c r="D50" s="17">
        <v>63</v>
      </c>
      <c r="E50">
        <v>12</v>
      </c>
      <c r="F50" t="str">
        <f t="shared" si="0"/>
        <v>SN646312</v>
      </c>
      <c r="G50" s="15" t="s">
        <v>140</v>
      </c>
    </row>
    <row r="51" spans="1:7" ht="17.399999999999999" thickBot="1" x14ac:dyDescent="0.45">
      <c r="A51" s="15" t="s">
        <v>142</v>
      </c>
      <c r="B51" s="16" t="s">
        <v>143</v>
      </c>
      <c r="C51" s="17" t="s">
        <v>60</v>
      </c>
      <c r="D51" s="17">
        <v>63</v>
      </c>
      <c r="E51">
        <v>12</v>
      </c>
      <c r="F51" t="str">
        <f t="shared" si="0"/>
        <v>SN966312</v>
      </c>
      <c r="G51" s="15" t="s">
        <v>142</v>
      </c>
    </row>
    <row r="52" spans="1:7" ht="17.399999999999999" thickBot="1" x14ac:dyDescent="0.45">
      <c r="A52" s="15" t="s">
        <v>144</v>
      </c>
      <c r="B52" s="16" t="s">
        <v>145</v>
      </c>
      <c r="C52" s="17" t="s">
        <v>42</v>
      </c>
      <c r="D52" s="17">
        <v>75</v>
      </c>
      <c r="E52">
        <v>12</v>
      </c>
      <c r="F52" t="str">
        <f t="shared" si="0"/>
        <v>SN127512</v>
      </c>
      <c r="G52" s="15" t="s">
        <v>144</v>
      </c>
    </row>
    <row r="53" spans="1:7" ht="17.399999999999999" thickBot="1" x14ac:dyDescent="0.45">
      <c r="A53" s="15" t="s">
        <v>146</v>
      </c>
      <c r="B53" s="16" t="s">
        <v>147</v>
      </c>
      <c r="C53" s="17" t="s">
        <v>45</v>
      </c>
      <c r="D53" s="17">
        <v>75</v>
      </c>
      <c r="E53">
        <v>12</v>
      </c>
      <c r="F53" t="str">
        <f t="shared" si="0"/>
        <v>SN167512</v>
      </c>
      <c r="G53" s="15" t="s">
        <v>146</v>
      </c>
    </row>
    <row r="54" spans="1:7" ht="17.399999999999999" thickBot="1" x14ac:dyDescent="0.45">
      <c r="A54" s="15" t="s">
        <v>148</v>
      </c>
      <c r="B54" s="16" t="s">
        <v>149</v>
      </c>
      <c r="C54" s="17" t="s">
        <v>48</v>
      </c>
      <c r="D54" s="17">
        <v>75</v>
      </c>
      <c r="E54">
        <v>12</v>
      </c>
      <c r="F54" t="str">
        <f t="shared" si="0"/>
        <v>SN247512</v>
      </c>
      <c r="G54" s="15" t="s">
        <v>148</v>
      </c>
    </row>
    <row r="55" spans="1:7" ht="17.399999999999999" thickBot="1" x14ac:dyDescent="0.45">
      <c r="A55" s="15" t="s">
        <v>150</v>
      </c>
      <c r="B55" s="16" t="s">
        <v>151</v>
      </c>
      <c r="C55" s="17" t="s">
        <v>51</v>
      </c>
      <c r="D55" s="17">
        <v>75</v>
      </c>
      <c r="E55">
        <v>12</v>
      </c>
      <c r="F55" t="str">
        <f t="shared" si="0"/>
        <v>SN327512</v>
      </c>
      <c r="G55" s="15" t="s">
        <v>150</v>
      </c>
    </row>
    <row r="56" spans="1:7" ht="17.399999999999999" thickBot="1" x14ac:dyDescent="0.45">
      <c r="A56" s="15" t="s">
        <v>152</v>
      </c>
      <c r="B56" s="16" t="s">
        <v>153</v>
      </c>
      <c r="C56" s="17" t="s">
        <v>54</v>
      </c>
      <c r="D56" s="17">
        <v>75</v>
      </c>
      <c r="E56">
        <v>12</v>
      </c>
      <c r="F56" t="str">
        <f t="shared" si="0"/>
        <v>SN487512</v>
      </c>
      <c r="G56" s="15" t="s">
        <v>152</v>
      </c>
    </row>
    <row r="57" spans="1:7" ht="17.399999999999999" thickBot="1" x14ac:dyDescent="0.45">
      <c r="A57" s="15" t="s">
        <v>154</v>
      </c>
      <c r="B57" s="16" t="s">
        <v>155</v>
      </c>
      <c r="C57" s="17" t="s">
        <v>57</v>
      </c>
      <c r="D57" s="17">
        <v>75</v>
      </c>
      <c r="E57">
        <v>12</v>
      </c>
      <c r="F57" t="str">
        <f t="shared" si="0"/>
        <v>SN647512</v>
      </c>
      <c r="G57" s="15" t="s">
        <v>154</v>
      </c>
    </row>
    <row r="58" spans="1:7" ht="17.399999999999999" thickBot="1" x14ac:dyDescent="0.45">
      <c r="A58" s="15" t="s">
        <v>156</v>
      </c>
      <c r="B58" s="16" t="s">
        <v>157</v>
      </c>
      <c r="C58" s="17" t="s">
        <v>60</v>
      </c>
      <c r="D58" s="17">
        <v>75</v>
      </c>
      <c r="E58">
        <v>12</v>
      </c>
      <c r="F58" t="str">
        <f t="shared" si="0"/>
        <v>SN967512</v>
      </c>
      <c r="G58" s="15" t="s">
        <v>156</v>
      </c>
    </row>
    <row r="59" spans="1:7" ht="17.399999999999999" thickBot="1" x14ac:dyDescent="0.45">
      <c r="A59" s="15" t="s">
        <v>158</v>
      </c>
      <c r="B59" s="16" t="s">
        <v>159</v>
      </c>
      <c r="C59" s="17" t="s">
        <v>42</v>
      </c>
      <c r="D59" s="17">
        <v>90</v>
      </c>
      <c r="E59">
        <v>12</v>
      </c>
      <c r="F59" t="str">
        <f t="shared" si="0"/>
        <v>SN129012</v>
      </c>
      <c r="G59" s="15" t="s">
        <v>158</v>
      </c>
    </row>
    <row r="60" spans="1:7" ht="17.399999999999999" thickBot="1" x14ac:dyDescent="0.45">
      <c r="A60" s="15" t="s">
        <v>160</v>
      </c>
      <c r="B60" s="16" t="s">
        <v>161</v>
      </c>
      <c r="C60" s="17" t="s">
        <v>45</v>
      </c>
      <c r="D60" s="17">
        <v>90</v>
      </c>
      <c r="E60">
        <v>12</v>
      </c>
      <c r="F60" t="str">
        <f t="shared" si="0"/>
        <v>SN169012</v>
      </c>
      <c r="G60" s="15" t="s">
        <v>160</v>
      </c>
    </row>
    <row r="61" spans="1:7" ht="17.399999999999999" thickBot="1" x14ac:dyDescent="0.45">
      <c r="A61" s="15" t="s">
        <v>162</v>
      </c>
      <c r="B61" s="16" t="s">
        <v>163</v>
      </c>
      <c r="C61" s="17" t="s">
        <v>48</v>
      </c>
      <c r="D61" s="17">
        <v>90</v>
      </c>
      <c r="E61">
        <v>12</v>
      </c>
      <c r="F61" t="str">
        <f t="shared" si="0"/>
        <v>SN249012</v>
      </c>
      <c r="G61" s="15" t="s">
        <v>162</v>
      </c>
    </row>
    <row r="62" spans="1:7" ht="17.399999999999999" thickBot="1" x14ac:dyDescent="0.45">
      <c r="A62" s="15" t="s">
        <v>164</v>
      </c>
      <c r="B62" s="16" t="s">
        <v>165</v>
      </c>
      <c r="C62" s="17" t="s">
        <v>51</v>
      </c>
      <c r="D62" s="17">
        <v>90</v>
      </c>
      <c r="E62">
        <v>12</v>
      </c>
      <c r="F62" t="str">
        <f t="shared" si="0"/>
        <v>SN329012</v>
      </c>
      <c r="G62" s="15" t="s">
        <v>164</v>
      </c>
    </row>
    <row r="63" spans="1:7" ht="17.399999999999999" thickBot="1" x14ac:dyDescent="0.45">
      <c r="A63" s="15" t="s">
        <v>166</v>
      </c>
      <c r="B63" s="16" t="s">
        <v>167</v>
      </c>
      <c r="C63" s="17" t="s">
        <v>54</v>
      </c>
      <c r="D63" s="17">
        <v>90</v>
      </c>
      <c r="E63">
        <v>12</v>
      </c>
      <c r="F63" t="str">
        <f t="shared" si="0"/>
        <v>SN489012</v>
      </c>
      <c r="G63" s="15" t="s">
        <v>166</v>
      </c>
    </row>
    <row r="64" spans="1:7" ht="17.399999999999999" thickBot="1" x14ac:dyDescent="0.45">
      <c r="A64" s="15" t="s">
        <v>168</v>
      </c>
      <c r="B64" s="16" t="s">
        <v>169</v>
      </c>
      <c r="C64" s="17" t="s">
        <v>57</v>
      </c>
      <c r="D64" s="17">
        <v>90</v>
      </c>
      <c r="E64">
        <v>12</v>
      </c>
      <c r="F64" t="str">
        <f t="shared" si="0"/>
        <v>SN649012</v>
      </c>
      <c r="G64" s="15" t="s">
        <v>168</v>
      </c>
    </row>
    <row r="65" spans="1:7" ht="17.399999999999999" thickBot="1" x14ac:dyDescent="0.45">
      <c r="A65" s="15" t="s">
        <v>170</v>
      </c>
      <c r="B65" s="16" t="s">
        <v>171</v>
      </c>
      <c r="C65" s="17" t="s">
        <v>60</v>
      </c>
      <c r="D65" s="17">
        <v>90</v>
      </c>
      <c r="E65">
        <v>12</v>
      </c>
      <c r="F65" t="str">
        <f t="shared" si="0"/>
        <v>SN969012</v>
      </c>
      <c r="G65" s="15" t="s">
        <v>170</v>
      </c>
    </row>
    <row r="66" spans="1:7" ht="17.399999999999999" thickBot="1" x14ac:dyDescent="0.45">
      <c r="A66" s="15" t="s">
        <v>172</v>
      </c>
      <c r="B66" s="16" t="s">
        <v>173</v>
      </c>
      <c r="C66" s="17" t="s">
        <v>42</v>
      </c>
      <c r="D66" s="17">
        <v>110</v>
      </c>
      <c r="E66">
        <v>12</v>
      </c>
      <c r="F66" t="str">
        <f t="shared" si="0"/>
        <v>SN1211012</v>
      </c>
      <c r="G66" s="15" t="s">
        <v>172</v>
      </c>
    </row>
    <row r="67" spans="1:7" ht="17.399999999999999" thickBot="1" x14ac:dyDescent="0.45">
      <c r="A67" s="15" t="s">
        <v>174</v>
      </c>
      <c r="B67" s="16" t="s">
        <v>175</v>
      </c>
      <c r="C67" s="17" t="s">
        <v>45</v>
      </c>
      <c r="D67" s="17">
        <v>110</v>
      </c>
      <c r="E67">
        <v>12</v>
      </c>
      <c r="F67" t="str">
        <f t="shared" ref="F67:F130" si="2">CONCATENATE(C67,D67,E67)</f>
        <v>SN1611012</v>
      </c>
      <c r="G67" s="15" t="s">
        <v>174</v>
      </c>
    </row>
    <row r="68" spans="1:7" ht="17.399999999999999" thickBot="1" x14ac:dyDescent="0.45">
      <c r="A68" s="15" t="s">
        <v>176</v>
      </c>
      <c r="B68" s="16" t="s">
        <v>177</v>
      </c>
      <c r="C68" s="17" t="s">
        <v>48</v>
      </c>
      <c r="D68" s="17">
        <v>110</v>
      </c>
      <c r="E68">
        <v>12</v>
      </c>
      <c r="F68" t="str">
        <f t="shared" si="2"/>
        <v>SN2411012</v>
      </c>
      <c r="G68" s="15" t="s">
        <v>176</v>
      </c>
    </row>
    <row r="69" spans="1:7" ht="17.399999999999999" thickBot="1" x14ac:dyDescent="0.45">
      <c r="A69" s="15" t="s">
        <v>178</v>
      </c>
      <c r="B69" s="16" t="s">
        <v>179</v>
      </c>
      <c r="C69" s="17" t="s">
        <v>51</v>
      </c>
      <c r="D69" s="17">
        <v>110</v>
      </c>
      <c r="E69">
        <v>12</v>
      </c>
      <c r="F69" t="str">
        <f t="shared" si="2"/>
        <v>SN3211012</v>
      </c>
      <c r="G69" s="15" t="s">
        <v>178</v>
      </c>
    </row>
    <row r="70" spans="1:7" ht="17.399999999999999" thickBot="1" x14ac:dyDescent="0.45">
      <c r="A70" s="15" t="s">
        <v>180</v>
      </c>
      <c r="B70" s="16" t="s">
        <v>181</v>
      </c>
      <c r="C70" s="17" t="s">
        <v>54</v>
      </c>
      <c r="D70" s="17">
        <v>110</v>
      </c>
      <c r="E70">
        <v>12</v>
      </c>
      <c r="F70" t="str">
        <f t="shared" si="2"/>
        <v>SN4811012</v>
      </c>
      <c r="G70" s="15" t="s">
        <v>180</v>
      </c>
    </row>
    <row r="71" spans="1:7" ht="17.399999999999999" thickBot="1" x14ac:dyDescent="0.45">
      <c r="A71" s="15" t="s">
        <v>182</v>
      </c>
      <c r="B71" s="16" t="s">
        <v>183</v>
      </c>
      <c r="C71" s="17" t="s">
        <v>57</v>
      </c>
      <c r="D71" s="17">
        <v>110</v>
      </c>
      <c r="E71">
        <v>12</v>
      </c>
      <c r="F71" t="str">
        <f t="shared" si="2"/>
        <v>SN6411012</v>
      </c>
      <c r="G71" s="15" t="s">
        <v>182</v>
      </c>
    </row>
    <row r="72" spans="1:7" ht="17.399999999999999" thickBot="1" x14ac:dyDescent="0.45">
      <c r="A72" s="15" t="s">
        <v>184</v>
      </c>
      <c r="B72" s="16" t="s">
        <v>185</v>
      </c>
      <c r="C72" s="17" t="s">
        <v>60</v>
      </c>
      <c r="D72" s="17">
        <v>110</v>
      </c>
      <c r="E72">
        <v>12</v>
      </c>
      <c r="F72" t="str">
        <f t="shared" si="2"/>
        <v>SN9611012</v>
      </c>
      <c r="G72" s="15" t="s">
        <v>184</v>
      </c>
    </row>
    <row r="73" spans="1:7" ht="17.399999999999999" thickBot="1" x14ac:dyDescent="0.45">
      <c r="A73" s="15" t="s">
        <v>186</v>
      </c>
      <c r="B73" s="16" t="s">
        <v>187</v>
      </c>
      <c r="C73" s="17" t="s">
        <v>42</v>
      </c>
      <c r="D73" s="17">
        <v>125</v>
      </c>
      <c r="E73">
        <v>12</v>
      </c>
      <c r="F73" t="str">
        <f t="shared" si="2"/>
        <v>SN1212512</v>
      </c>
      <c r="G73" s="15" t="s">
        <v>186</v>
      </c>
    </row>
    <row r="74" spans="1:7" ht="17.399999999999999" thickBot="1" x14ac:dyDescent="0.45">
      <c r="A74" s="15" t="s">
        <v>188</v>
      </c>
      <c r="B74" s="16" t="s">
        <v>189</v>
      </c>
      <c r="C74" s="17" t="s">
        <v>45</v>
      </c>
      <c r="D74" s="17">
        <v>125</v>
      </c>
      <c r="E74">
        <v>12</v>
      </c>
      <c r="F74" t="str">
        <f t="shared" si="2"/>
        <v>SN1612512</v>
      </c>
      <c r="G74" s="15" t="s">
        <v>188</v>
      </c>
    </row>
    <row r="75" spans="1:7" ht="17.399999999999999" thickBot="1" x14ac:dyDescent="0.45">
      <c r="A75" s="15" t="s">
        <v>190</v>
      </c>
      <c r="B75" s="16" t="s">
        <v>191</v>
      </c>
      <c r="C75" s="17" t="s">
        <v>48</v>
      </c>
      <c r="D75" s="17">
        <v>125</v>
      </c>
      <c r="E75">
        <v>12</v>
      </c>
      <c r="F75" t="str">
        <f t="shared" si="2"/>
        <v>SN2412512</v>
      </c>
      <c r="G75" s="15" t="s">
        <v>190</v>
      </c>
    </row>
    <row r="76" spans="1:7" ht="17.399999999999999" thickBot="1" x14ac:dyDescent="0.45">
      <c r="A76" s="15" t="s">
        <v>192</v>
      </c>
      <c r="B76" s="16" t="s">
        <v>193</v>
      </c>
      <c r="C76" s="17" t="s">
        <v>51</v>
      </c>
      <c r="D76" s="17">
        <v>125</v>
      </c>
      <c r="E76">
        <v>12</v>
      </c>
      <c r="F76" t="str">
        <f t="shared" si="2"/>
        <v>SN3212512</v>
      </c>
      <c r="G76" s="15" t="s">
        <v>192</v>
      </c>
    </row>
    <row r="77" spans="1:7" ht="17.399999999999999" thickBot="1" x14ac:dyDescent="0.45">
      <c r="A77" s="15" t="s">
        <v>194</v>
      </c>
      <c r="B77" s="16" t="s">
        <v>195</v>
      </c>
      <c r="C77" s="17" t="s">
        <v>54</v>
      </c>
      <c r="D77" s="17">
        <v>125</v>
      </c>
      <c r="E77">
        <v>12</v>
      </c>
      <c r="F77" t="str">
        <f t="shared" si="2"/>
        <v>SN4812512</v>
      </c>
      <c r="G77" s="15" t="s">
        <v>194</v>
      </c>
    </row>
    <row r="78" spans="1:7" ht="17.399999999999999" thickBot="1" x14ac:dyDescent="0.45">
      <c r="A78" s="15" t="s">
        <v>196</v>
      </c>
      <c r="B78" s="16" t="s">
        <v>197</v>
      </c>
      <c r="C78" s="17" t="s">
        <v>57</v>
      </c>
      <c r="D78" s="17">
        <v>125</v>
      </c>
      <c r="E78">
        <v>12</v>
      </c>
      <c r="F78" t="str">
        <f t="shared" si="2"/>
        <v>SN6412512</v>
      </c>
      <c r="G78" s="15" t="s">
        <v>196</v>
      </c>
    </row>
    <row r="79" spans="1:7" ht="17.399999999999999" thickBot="1" x14ac:dyDescent="0.45">
      <c r="A79" s="15" t="s">
        <v>198</v>
      </c>
      <c r="B79" s="16" t="s">
        <v>199</v>
      </c>
      <c r="C79" s="17" t="s">
        <v>60</v>
      </c>
      <c r="D79" s="17">
        <v>125</v>
      </c>
      <c r="E79">
        <v>12</v>
      </c>
      <c r="F79" t="str">
        <f t="shared" si="2"/>
        <v>SN9612512</v>
      </c>
      <c r="G79" s="15" t="s">
        <v>198</v>
      </c>
    </row>
    <row r="80" spans="1:7" ht="17.399999999999999" thickBot="1" x14ac:dyDescent="0.45">
      <c r="A80" s="15" t="s">
        <v>200</v>
      </c>
      <c r="B80" s="16" t="s">
        <v>201</v>
      </c>
      <c r="C80" s="17" t="s">
        <v>42</v>
      </c>
      <c r="D80" s="17">
        <v>140</v>
      </c>
      <c r="E80">
        <v>12</v>
      </c>
      <c r="F80" t="str">
        <f t="shared" si="2"/>
        <v>SN1214012</v>
      </c>
      <c r="G80" s="15" t="s">
        <v>200</v>
      </c>
    </row>
    <row r="81" spans="1:7" ht="17.399999999999999" thickBot="1" x14ac:dyDescent="0.45">
      <c r="A81" s="15" t="s">
        <v>202</v>
      </c>
      <c r="B81" s="16" t="s">
        <v>203</v>
      </c>
      <c r="C81" s="17" t="s">
        <v>45</v>
      </c>
      <c r="D81" s="17">
        <v>140</v>
      </c>
      <c r="E81">
        <v>12</v>
      </c>
      <c r="F81" t="str">
        <f t="shared" si="2"/>
        <v>SN1614012</v>
      </c>
      <c r="G81" s="15" t="s">
        <v>202</v>
      </c>
    </row>
    <row r="82" spans="1:7" ht="17.399999999999999" thickBot="1" x14ac:dyDescent="0.45">
      <c r="A82" s="15" t="s">
        <v>204</v>
      </c>
      <c r="B82" s="16" t="s">
        <v>205</v>
      </c>
      <c r="C82" s="17" t="s">
        <v>48</v>
      </c>
      <c r="D82" s="17">
        <v>140</v>
      </c>
      <c r="E82">
        <v>12</v>
      </c>
      <c r="F82" t="str">
        <f t="shared" si="2"/>
        <v>SN2414012</v>
      </c>
      <c r="G82" s="15" t="s">
        <v>204</v>
      </c>
    </row>
    <row r="83" spans="1:7" ht="17.399999999999999" thickBot="1" x14ac:dyDescent="0.45">
      <c r="A83" s="15" t="s">
        <v>206</v>
      </c>
      <c r="B83" s="16" t="s">
        <v>207</v>
      </c>
      <c r="C83" s="17" t="s">
        <v>51</v>
      </c>
      <c r="D83" s="17">
        <v>140</v>
      </c>
      <c r="E83">
        <v>12</v>
      </c>
      <c r="F83" t="str">
        <f t="shared" si="2"/>
        <v>SN3214012</v>
      </c>
      <c r="G83" s="15" t="s">
        <v>206</v>
      </c>
    </row>
    <row r="84" spans="1:7" ht="17.399999999999999" thickBot="1" x14ac:dyDescent="0.45">
      <c r="A84" s="15" t="s">
        <v>208</v>
      </c>
      <c r="B84" s="16" t="s">
        <v>209</v>
      </c>
      <c r="C84" s="17" t="s">
        <v>54</v>
      </c>
      <c r="D84" s="17">
        <v>140</v>
      </c>
      <c r="E84">
        <v>12</v>
      </c>
      <c r="F84" t="str">
        <f t="shared" si="2"/>
        <v>SN4814012</v>
      </c>
      <c r="G84" s="15" t="s">
        <v>208</v>
      </c>
    </row>
    <row r="85" spans="1:7" ht="17.399999999999999" thickBot="1" x14ac:dyDescent="0.45">
      <c r="A85" s="15" t="s">
        <v>210</v>
      </c>
      <c r="B85" s="16" t="s">
        <v>211</v>
      </c>
      <c r="C85" s="17" t="s">
        <v>57</v>
      </c>
      <c r="D85" s="17">
        <v>140</v>
      </c>
      <c r="E85">
        <v>12</v>
      </c>
      <c r="F85" t="str">
        <f t="shared" si="2"/>
        <v>SN6414012</v>
      </c>
      <c r="G85" s="15" t="s">
        <v>210</v>
      </c>
    </row>
    <row r="86" spans="1:7" ht="17.399999999999999" thickBot="1" x14ac:dyDescent="0.45">
      <c r="A86" s="15" t="s">
        <v>212</v>
      </c>
      <c r="B86" s="16" t="s">
        <v>213</v>
      </c>
      <c r="C86" s="17" t="s">
        <v>60</v>
      </c>
      <c r="D86" s="17">
        <v>140</v>
      </c>
      <c r="E86">
        <v>12</v>
      </c>
      <c r="F86" t="str">
        <f t="shared" si="2"/>
        <v>SN9614012</v>
      </c>
      <c r="G86" s="15" t="s">
        <v>212</v>
      </c>
    </row>
    <row r="87" spans="1:7" ht="17.399999999999999" thickBot="1" x14ac:dyDescent="0.45">
      <c r="A87" s="15" t="s">
        <v>214</v>
      </c>
      <c r="B87" s="16" t="s">
        <v>215</v>
      </c>
      <c r="C87" s="17" t="s">
        <v>42</v>
      </c>
      <c r="D87" s="17">
        <v>160</v>
      </c>
      <c r="E87">
        <v>12</v>
      </c>
      <c r="F87" t="str">
        <f t="shared" si="2"/>
        <v>SN1216012</v>
      </c>
      <c r="G87" s="15" t="s">
        <v>214</v>
      </c>
    </row>
    <row r="88" spans="1:7" ht="17.399999999999999" thickBot="1" x14ac:dyDescent="0.45">
      <c r="A88" s="15" t="s">
        <v>216</v>
      </c>
      <c r="B88" s="16" t="s">
        <v>217</v>
      </c>
      <c r="C88" s="17" t="s">
        <v>45</v>
      </c>
      <c r="D88" s="17">
        <v>160</v>
      </c>
      <c r="E88">
        <v>12</v>
      </c>
      <c r="F88" t="str">
        <f t="shared" si="2"/>
        <v>SN1616012</v>
      </c>
      <c r="G88" s="15" t="s">
        <v>216</v>
      </c>
    </row>
    <row r="89" spans="1:7" ht="17.399999999999999" thickBot="1" x14ac:dyDescent="0.45">
      <c r="A89" s="15" t="s">
        <v>218</v>
      </c>
      <c r="B89" s="16" t="s">
        <v>219</v>
      </c>
      <c r="C89" s="17" t="s">
        <v>48</v>
      </c>
      <c r="D89" s="17">
        <v>160</v>
      </c>
      <c r="E89">
        <v>12</v>
      </c>
      <c r="F89" t="str">
        <f t="shared" si="2"/>
        <v>SN2416012</v>
      </c>
      <c r="G89" s="15" t="s">
        <v>218</v>
      </c>
    </row>
    <row r="90" spans="1:7" ht="17.399999999999999" thickBot="1" x14ac:dyDescent="0.45">
      <c r="A90" s="15" t="s">
        <v>220</v>
      </c>
      <c r="B90" s="16" t="s">
        <v>221</v>
      </c>
      <c r="C90" s="17" t="s">
        <v>51</v>
      </c>
      <c r="D90" s="17">
        <v>160</v>
      </c>
      <c r="E90">
        <v>12</v>
      </c>
      <c r="F90" t="str">
        <f t="shared" si="2"/>
        <v>SN3216012</v>
      </c>
      <c r="G90" s="15" t="s">
        <v>220</v>
      </c>
    </row>
    <row r="91" spans="1:7" ht="17.399999999999999" thickBot="1" x14ac:dyDescent="0.45">
      <c r="A91" s="15" t="s">
        <v>222</v>
      </c>
      <c r="B91" s="16" t="s">
        <v>223</v>
      </c>
      <c r="C91" s="17" t="s">
        <v>54</v>
      </c>
      <c r="D91" s="17">
        <v>160</v>
      </c>
      <c r="E91">
        <v>12</v>
      </c>
      <c r="F91" t="str">
        <f t="shared" si="2"/>
        <v>SN4816012</v>
      </c>
      <c r="G91" s="15" t="s">
        <v>222</v>
      </c>
    </row>
    <row r="92" spans="1:7" ht="17.399999999999999" thickBot="1" x14ac:dyDescent="0.45">
      <c r="A92" s="15" t="s">
        <v>224</v>
      </c>
      <c r="B92" s="16" t="s">
        <v>225</v>
      </c>
      <c r="C92" s="17" t="s">
        <v>57</v>
      </c>
      <c r="D92" s="17">
        <v>160</v>
      </c>
      <c r="E92">
        <v>12</v>
      </c>
      <c r="F92" t="str">
        <f t="shared" si="2"/>
        <v>SN6416012</v>
      </c>
      <c r="G92" s="15" t="s">
        <v>224</v>
      </c>
    </row>
    <row r="93" spans="1:7" ht="17.399999999999999" thickBot="1" x14ac:dyDescent="0.45">
      <c r="A93" s="15" t="s">
        <v>226</v>
      </c>
      <c r="B93" s="16" t="s">
        <v>227</v>
      </c>
      <c r="C93" s="17" t="s">
        <v>60</v>
      </c>
      <c r="D93" s="17">
        <v>160</v>
      </c>
      <c r="E93">
        <v>12</v>
      </c>
      <c r="F93" t="str">
        <f t="shared" si="2"/>
        <v>SN9616012</v>
      </c>
      <c r="G93" s="15" t="s">
        <v>226</v>
      </c>
    </row>
    <row r="94" spans="1:7" ht="17.399999999999999" thickBot="1" x14ac:dyDescent="0.45">
      <c r="A94" s="15" t="s">
        <v>228</v>
      </c>
      <c r="B94" s="16" t="s">
        <v>229</v>
      </c>
      <c r="C94" s="17" t="s">
        <v>42</v>
      </c>
      <c r="D94" s="17">
        <v>200</v>
      </c>
      <c r="E94">
        <v>12</v>
      </c>
      <c r="F94" t="str">
        <f t="shared" si="2"/>
        <v>SN1220012</v>
      </c>
      <c r="G94" s="15" t="s">
        <v>228</v>
      </c>
    </row>
    <row r="95" spans="1:7" ht="17.399999999999999" thickBot="1" x14ac:dyDescent="0.45">
      <c r="A95" s="15" t="s">
        <v>230</v>
      </c>
      <c r="B95" s="16" t="s">
        <v>231</v>
      </c>
      <c r="C95" s="17" t="s">
        <v>45</v>
      </c>
      <c r="D95" s="17">
        <v>200</v>
      </c>
      <c r="E95">
        <v>12</v>
      </c>
      <c r="F95" t="str">
        <f t="shared" si="2"/>
        <v>SN1620012</v>
      </c>
      <c r="G95" s="15" t="s">
        <v>230</v>
      </c>
    </row>
    <row r="96" spans="1:7" ht="17.399999999999999" thickBot="1" x14ac:dyDescent="0.45">
      <c r="A96" s="15" t="s">
        <v>232</v>
      </c>
      <c r="B96" s="16" t="s">
        <v>233</v>
      </c>
      <c r="C96" s="17" t="s">
        <v>48</v>
      </c>
      <c r="D96" s="17">
        <v>200</v>
      </c>
      <c r="E96">
        <v>12</v>
      </c>
      <c r="F96" t="str">
        <f t="shared" si="2"/>
        <v>SN2420012</v>
      </c>
      <c r="G96" s="15" t="s">
        <v>232</v>
      </c>
    </row>
    <row r="97" spans="1:7" ht="17.399999999999999" thickBot="1" x14ac:dyDescent="0.45">
      <c r="A97" s="15" t="s">
        <v>234</v>
      </c>
      <c r="B97" s="16" t="s">
        <v>235</v>
      </c>
      <c r="C97" s="17" t="s">
        <v>51</v>
      </c>
      <c r="D97" s="17">
        <v>200</v>
      </c>
      <c r="E97">
        <v>12</v>
      </c>
      <c r="F97" t="str">
        <f t="shared" si="2"/>
        <v>SN3220012</v>
      </c>
      <c r="G97" s="15" t="s">
        <v>234</v>
      </c>
    </row>
    <row r="98" spans="1:7" ht="17.399999999999999" thickBot="1" x14ac:dyDescent="0.45">
      <c r="A98" s="15" t="s">
        <v>236</v>
      </c>
      <c r="B98" s="16" t="s">
        <v>237</v>
      </c>
      <c r="C98" s="17" t="s">
        <v>54</v>
      </c>
      <c r="D98" s="17">
        <v>200</v>
      </c>
      <c r="E98">
        <v>12</v>
      </c>
      <c r="F98" t="str">
        <f t="shared" si="2"/>
        <v>SN4820012</v>
      </c>
      <c r="G98" s="15" t="s">
        <v>236</v>
      </c>
    </row>
    <row r="99" spans="1:7" ht="17.399999999999999" thickBot="1" x14ac:dyDescent="0.45">
      <c r="A99" s="15" t="s">
        <v>238</v>
      </c>
      <c r="B99" s="16" t="s">
        <v>239</v>
      </c>
      <c r="C99" s="17" t="s">
        <v>57</v>
      </c>
      <c r="D99" s="17">
        <v>200</v>
      </c>
      <c r="E99">
        <v>12</v>
      </c>
      <c r="F99" t="str">
        <f t="shared" si="2"/>
        <v>SN6420012</v>
      </c>
      <c r="G99" s="15" t="s">
        <v>238</v>
      </c>
    </row>
    <row r="100" spans="1:7" ht="17.399999999999999" thickBot="1" x14ac:dyDescent="0.45">
      <c r="A100" s="15" t="s">
        <v>240</v>
      </c>
      <c r="B100" s="16" t="s">
        <v>241</v>
      </c>
      <c r="C100" s="17" t="s">
        <v>60</v>
      </c>
      <c r="D100" s="17">
        <v>200</v>
      </c>
      <c r="E100">
        <v>12</v>
      </c>
      <c r="F100" t="str">
        <f t="shared" si="2"/>
        <v>SN9620012</v>
      </c>
      <c r="G100" s="15" t="s">
        <v>240</v>
      </c>
    </row>
    <row r="101" spans="1:7" ht="17.399999999999999" thickBot="1" x14ac:dyDescent="0.45">
      <c r="A101" s="15" t="s">
        <v>242</v>
      </c>
      <c r="B101" s="16" t="s">
        <v>243</v>
      </c>
      <c r="C101" s="17" t="s">
        <v>42</v>
      </c>
      <c r="D101" s="17">
        <v>225</v>
      </c>
      <c r="E101">
        <v>12</v>
      </c>
      <c r="F101" t="str">
        <f t="shared" si="2"/>
        <v>SN1222512</v>
      </c>
      <c r="G101" s="15" t="s">
        <v>242</v>
      </c>
    </row>
    <row r="102" spans="1:7" ht="17.399999999999999" thickBot="1" x14ac:dyDescent="0.45">
      <c r="A102" s="15" t="s">
        <v>244</v>
      </c>
      <c r="B102" s="16" t="s">
        <v>245</v>
      </c>
      <c r="C102" s="17" t="s">
        <v>45</v>
      </c>
      <c r="D102" s="17">
        <v>225</v>
      </c>
      <c r="E102">
        <v>12</v>
      </c>
      <c r="F102" t="str">
        <f t="shared" si="2"/>
        <v>SN1622512</v>
      </c>
      <c r="G102" s="15" t="s">
        <v>244</v>
      </c>
    </row>
    <row r="103" spans="1:7" ht="17.399999999999999" thickBot="1" x14ac:dyDescent="0.45">
      <c r="A103" s="15" t="s">
        <v>246</v>
      </c>
      <c r="B103" s="16" t="s">
        <v>247</v>
      </c>
      <c r="C103" s="17" t="s">
        <v>48</v>
      </c>
      <c r="D103" s="17">
        <v>225</v>
      </c>
      <c r="E103">
        <v>12</v>
      </c>
      <c r="F103" t="str">
        <f t="shared" si="2"/>
        <v>SN2422512</v>
      </c>
      <c r="G103" s="15" t="s">
        <v>246</v>
      </c>
    </row>
    <row r="104" spans="1:7" ht="17.399999999999999" thickBot="1" x14ac:dyDescent="0.45">
      <c r="A104" s="15" t="s">
        <v>248</v>
      </c>
      <c r="B104" s="16" t="s">
        <v>249</v>
      </c>
      <c r="C104" s="17" t="s">
        <v>51</v>
      </c>
      <c r="D104" s="17">
        <v>225</v>
      </c>
      <c r="E104">
        <v>12</v>
      </c>
      <c r="F104" t="str">
        <f t="shared" si="2"/>
        <v>SN3222512</v>
      </c>
      <c r="G104" s="15" t="s">
        <v>248</v>
      </c>
    </row>
    <row r="105" spans="1:7" ht="17.399999999999999" thickBot="1" x14ac:dyDescent="0.45">
      <c r="A105" s="15" t="s">
        <v>250</v>
      </c>
      <c r="B105" s="16" t="s">
        <v>251</v>
      </c>
      <c r="C105" s="17" t="s">
        <v>54</v>
      </c>
      <c r="D105" s="17">
        <v>225</v>
      </c>
      <c r="E105">
        <v>12</v>
      </c>
      <c r="F105" t="str">
        <f t="shared" si="2"/>
        <v>SN4822512</v>
      </c>
      <c r="G105" s="15" t="s">
        <v>250</v>
      </c>
    </row>
    <row r="106" spans="1:7" ht="17.399999999999999" thickBot="1" x14ac:dyDescent="0.45">
      <c r="A106" s="15" t="s">
        <v>252</v>
      </c>
      <c r="B106" s="16" t="s">
        <v>253</v>
      </c>
      <c r="C106" s="17" t="s">
        <v>57</v>
      </c>
      <c r="D106" s="17">
        <v>225</v>
      </c>
      <c r="E106">
        <v>12</v>
      </c>
      <c r="F106" t="str">
        <f t="shared" si="2"/>
        <v>SN6422512</v>
      </c>
      <c r="G106" s="15" t="s">
        <v>252</v>
      </c>
    </row>
    <row r="107" spans="1:7" ht="17.399999999999999" thickBot="1" x14ac:dyDescent="0.45">
      <c r="A107" s="15" t="s">
        <v>254</v>
      </c>
      <c r="B107" s="16" t="s">
        <v>255</v>
      </c>
      <c r="C107" s="17" t="s">
        <v>60</v>
      </c>
      <c r="D107" s="17">
        <v>225</v>
      </c>
      <c r="E107">
        <v>12</v>
      </c>
      <c r="F107" t="str">
        <f t="shared" si="2"/>
        <v>SN9622512</v>
      </c>
      <c r="G107" s="15" t="s">
        <v>254</v>
      </c>
    </row>
    <row r="108" spans="1:7" ht="17.399999999999999" thickBot="1" x14ac:dyDescent="0.45">
      <c r="A108" s="15"/>
      <c r="B108" s="16"/>
      <c r="C108" s="17"/>
      <c r="D108" s="17"/>
      <c r="F108" t="str">
        <f t="shared" si="2"/>
        <v/>
      </c>
      <c r="G108" s="15"/>
    </row>
    <row r="109" spans="1:7" ht="17.399999999999999" thickBot="1" x14ac:dyDescent="0.45">
      <c r="A109" s="15" t="s">
        <v>256</v>
      </c>
      <c r="B109" s="16" t="s">
        <v>257</v>
      </c>
      <c r="C109" s="17" t="s">
        <v>42</v>
      </c>
      <c r="D109" s="17">
        <v>50</v>
      </c>
      <c r="E109">
        <v>11.7</v>
      </c>
      <c r="F109" t="str">
        <f t="shared" si="2"/>
        <v>SN125011,7</v>
      </c>
      <c r="G109" s="15" t="s">
        <v>256</v>
      </c>
    </row>
    <row r="110" spans="1:7" ht="17.399999999999999" thickBot="1" x14ac:dyDescent="0.45">
      <c r="A110" s="15" t="s">
        <v>258</v>
      </c>
      <c r="B110" s="16" t="s">
        <v>259</v>
      </c>
      <c r="C110" s="17" t="s">
        <v>45</v>
      </c>
      <c r="D110" s="17">
        <v>50</v>
      </c>
      <c r="E110">
        <v>11.7</v>
      </c>
      <c r="F110" t="str">
        <f t="shared" si="2"/>
        <v>SN165011,7</v>
      </c>
      <c r="G110" s="15" t="s">
        <v>258</v>
      </c>
    </row>
    <row r="111" spans="1:7" ht="17.399999999999999" thickBot="1" x14ac:dyDescent="0.45">
      <c r="A111" s="15" t="s">
        <v>260</v>
      </c>
      <c r="B111" s="16" t="s">
        <v>261</v>
      </c>
      <c r="C111" s="17" t="s">
        <v>48</v>
      </c>
      <c r="D111" s="17">
        <v>50</v>
      </c>
      <c r="E111">
        <v>11.7</v>
      </c>
      <c r="F111" t="str">
        <f t="shared" si="2"/>
        <v>SN245011,7</v>
      </c>
      <c r="G111" s="15" t="s">
        <v>260</v>
      </c>
    </row>
    <row r="112" spans="1:7" ht="17.399999999999999" thickBot="1" x14ac:dyDescent="0.45">
      <c r="A112" s="15" t="s">
        <v>262</v>
      </c>
      <c r="B112" s="16" t="s">
        <v>263</v>
      </c>
      <c r="C112" s="17" t="s">
        <v>51</v>
      </c>
      <c r="D112" s="17">
        <v>50</v>
      </c>
      <c r="E112">
        <v>11.7</v>
      </c>
      <c r="F112" t="str">
        <f t="shared" si="2"/>
        <v>SN325011,7</v>
      </c>
      <c r="G112" s="15" t="s">
        <v>262</v>
      </c>
    </row>
    <row r="113" spans="1:7" ht="17.399999999999999" thickBot="1" x14ac:dyDescent="0.45">
      <c r="A113" s="15" t="s">
        <v>264</v>
      </c>
      <c r="B113" s="16" t="s">
        <v>265</v>
      </c>
      <c r="C113" s="17" t="s">
        <v>54</v>
      </c>
      <c r="D113" s="17">
        <v>50</v>
      </c>
      <c r="E113">
        <v>11.7</v>
      </c>
      <c r="F113" t="str">
        <f t="shared" si="2"/>
        <v>SN485011,7</v>
      </c>
      <c r="G113" s="15" t="s">
        <v>264</v>
      </c>
    </row>
    <row r="114" spans="1:7" ht="17.399999999999999" thickBot="1" x14ac:dyDescent="0.45">
      <c r="A114" s="15" t="s">
        <v>266</v>
      </c>
      <c r="B114" s="16" t="s">
        <v>267</v>
      </c>
      <c r="C114" s="17" t="s">
        <v>57</v>
      </c>
      <c r="D114" s="17">
        <v>50</v>
      </c>
      <c r="E114">
        <v>11.7</v>
      </c>
      <c r="F114" t="str">
        <f t="shared" si="2"/>
        <v>SN645011,7</v>
      </c>
      <c r="G114" s="15" t="s">
        <v>266</v>
      </c>
    </row>
    <row r="115" spans="1:7" ht="17.399999999999999" thickBot="1" x14ac:dyDescent="0.45">
      <c r="A115" s="15" t="s">
        <v>268</v>
      </c>
      <c r="B115" s="16" t="s">
        <v>269</v>
      </c>
      <c r="C115" s="17" t="s">
        <v>60</v>
      </c>
      <c r="D115" s="17">
        <v>50</v>
      </c>
      <c r="E115">
        <v>11.7</v>
      </c>
      <c r="F115" t="str">
        <f t="shared" si="2"/>
        <v>SN965011,7</v>
      </c>
      <c r="G115" s="15" t="s">
        <v>268</v>
      </c>
    </row>
    <row r="116" spans="1:7" ht="17.399999999999999" thickBot="1" x14ac:dyDescent="0.45">
      <c r="A116" s="15" t="s">
        <v>270</v>
      </c>
      <c r="B116" s="16" t="s">
        <v>271</v>
      </c>
      <c r="C116" s="17" t="s">
        <v>42</v>
      </c>
      <c r="D116" s="17">
        <v>63</v>
      </c>
      <c r="E116">
        <v>11.7</v>
      </c>
      <c r="F116" t="str">
        <f t="shared" si="2"/>
        <v>SN126311,7</v>
      </c>
      <c r="G116" s="15" t="s">
        <v>270</v>
      </c>
    </row>
    <row r="117" spans="1:7" ht="17.399999999999999" thickBot="1" x14ac:dyDescent="0.45">
      <c r="A117" s="15" t="s">
        <v>272</v>
      </c>
      <c r="B117" s="16" t="s">
        <v>273</v>
      </c>
      <c r="C117" s="17" t="s">
        <v>45</v>
      </c>
      <c r="D117" s="17">
        <v>63</v>
      </c>
      <c r="E117">
        <v>11.7</v>
      </c>
      <c r="F117" t="str">
        <f t="shared" si="2"/>
        <v>SN166311,7</v>
      </c>
      <c r="G117" s="15" t="s">
        <v>272</v>
      </c>
    </row>
    <row r="118" spans="1:7" ht="17.399999999999999" thickBot="1" x14ac:dyDescent="0.45">
      <c r="A118" s="15" t="s">
        <v>274</v>
      </c>
      <c r="B118" s="16" t="s">
        <v>275</v>
      </c>
      <c r="C118" s="17" t="s">
        <v>48</v>
      </c>
      <c r="D118" s="17">
        <v>63</v>
      </c>
      <c r="E118">
        <v>11.7</v>
      </c>
      <c r="F118" t="str">
        <f t="shared" si="2"/>
        <v>SN246311,7</v>
      </c>
      <c r="G118" s="15" t="s">
        <v>274</v>
      </c>
    </row>
    <row r="119" spans="1:7" ht="17.399999999999999" thickBot="1" x14ac:dyDescent="0.45">
      <c r="A119" s="15" t="s">
        <v>276</v>
      </c>
      <c r="B119" s="16" t="s">
        <v>277</v>
      </c>
      <c r="C119" s="17" t="s">
        <v>51</v>
      </c>
      <c r="D119" s="17">
        <v>63</v>
      </c>
      <c r="E119">
        <v>11.7</v>
      </c>
      <c r="F119" t="str">
        <f t="shared" si="2"/>
        <v>SN326311,7</v>
      </c>
      <c r="G119" s="15" t="s">
        <v>276</v>
      </c>
    </row>
    <row r="120" spans="1:7" ht="17.399999999999999" thickBot="1" x14ac:dyDescent="0.45">
      <c r="A120" s="15" t="s">
        <v>278</v>
      </c>
      <c r="B120" s="16" t="s">
        <v>279</v>
      </c>
      <c r="C120" s="17" t="s">
        <v>54</v>
      </c>
      <c r="D120" s="17">
        <v>63</v>
      </c>
      <c r="E120">
        <v>11.7</v>
      </c>
      <c r="F120" t="str">
        <f t="shared" si="2"/>
        <v>SN486311,7</v>
      </c>
      <c r="G120" s="15" t="s">
        <v>278</v>
      </c>
    </row>
    <row r="121" spans="1:7" ht="17.399999999999999" thickBot="1" x14ac:dyDescent="0.45">
      <c r="A121" s="15" t="s">
        <v>280</v>
      </c>
      <c r="B121" s="16" t="s">
        <v>281</v>
      </c>
      <c r="C121" s="17" t="s">
        <v>57</v>
      </c>
      <c r="D121" s="17">
        <v>63</v>
      </c>
      <c r="E121">
        <v>11.7</v>
      </c>
      <c r="F121" t="str">
        <f t="shared" si="2"/>
        <v>SN646311,7</v>
      </c>
      <c r="G121" s="15" t="s">
        <v>280</v>
      </c>
    </row>
    <row r="122" spans="1:7" ht="17.399999999999999" thickBot="1" x14ac:dyDescent="0.45">
      <c r="A122" s="15" t="s">
        <v>282</v>
      </c>
      <c r="B122" s="16" t="s">
        <v>283</v>
      </c>
      <c r="C122" s="17" t="s">
        <v>60</v>
      </c>
      <c r="D122" s="17">
        <v>63</v>
      </c>
      <c r="E122">
        <v>11.7</v>
      </c>
      <c r="F122" t="str">
        <f t="shared" si="2"/>
        <v>SN966311,7</v>
      </c>
      <c r="G122" s="15" t="s">
        <v>282</v>
      </c>
    </row>
    <row r="123" spans="1:7" ht="17.399999999999999" thickBot="1" x14ac:dyDescent="0.45">
      <c r="A123" s="15" t="s">
        <v>284</v>
      </c>
      <c r="B123" s="16" t="s">
        <v>285</v>
      </c>
      <c r="C123" s="17" t="s">
        <v>42</v>
      </c>
      <c r="D123" s="17">
        <v>75</v>
      </c>
      <c r="E123">
        <v>11.7</v>
      </c>
      <c r="F123" t="str">
        <f t="shared" si="2"/>
        <v>SN127511,7</v>
      </c>
      <c r="G123" s="15" t="s">
        <v>284</v>
      </c>
    </row>
    <row r="124" spans="1:7" ht="17.399999999999999" thickBot="1" x14ac:dyDescent="0.45">
      <c r="A124" s="15" t="s">
        <v>286</v>
      </c>
      <c r="B124" s="16" t="s">
        <v>287</v>
      </c>
      <c r="C124" s="17" t="s">
        <v>45</v>
      </c>
      <c r="D124" s="17">
        <v>75</v>
      </c>
      <c r="E124">
        <v>11.7</v>
      </c>
      <c r="F124" t="str">
        <f t="shared" si="2"/>
        <v>SN167511,7</v>
      </c>
      <c r="G124" s="15" t="s">
        <v>286</v>
      </c>
    </row>
    <row r="125" spans="1:7" ht="17.399999999999999" thickBot="1" x14ac:dyDescent="0.45">
      <c r="A125" s="15" t="s">
        <v>288</v>
      </c>
      <c r="B125" s="16" t="s">
        <v>289</v>
      </c>
      <c r="C125" s="17" t="s">
        <v>48</v>
      </c>
      <c r="D125" s="17">
        <v>75</v>
      </c>
      <c r="E125">
        <v>11.7</v>
      </c>
      <c r="F125" t="str">
        <f t="shared" si="2"/>
        <v>SN247511,7</v>
      </c>
      <c r="G125" s="15" t="s">
        <v>288</v>
      </c>
    </row>
    <row r="126" spans="1:7" ht="17.399999999999999" thickBot="1" x14ac:dyDescent="0.45">
      <c r="A126" s="15" t="s">
        <v>290</v>
      </c>
      <c r="B126" s="16" t="s">
        <v>291</v>
      </c>
      <c r="C126" s="17" t="s">
        <v>51</v>
      </c>
      <c r="D126" s="17">
        <v>75</v>
      </c>
      <c r="E126">
        <v>11.7</v>
      </c>
      <c r="F126" t="str">
        <f t="shared" si="2"/>
        <v>SN327511,7</v>
      </c>
      <c r="G126" s="15" t="s">
        <v>290</v>
      </c>
    </row>
    <row r="127" spans="1:7" ht="17.399999999999999" thickBot="1" x14ac:dyDescent="0.45">
      <c r="A127" s="15" t="s">
        <v>292</v>
      </c>
      <c r="B127" s="16" t="s">
        <v>293</v>
      </c>
      <c r="C127" s="17" t="s">
        <v>54</v>
      </c>
      <c r="D127" s="17">
        <v>75</v>
      </c>
      <c r="E127">
        <v>11.7</v>
      </c>
      <c r="F127" t="str">
        <f t="shared" si="2"/>
        <v>SN487511,7</v>
      </c>
      <c r="G127" s="15" t="s">
        <v>292</v>
      </c>
    </row>
    <row r="128" spans="1:7" ht="17.399999999999999" thickBot="1" x14ac:dyDescent="0.45">
      <c r="A128" s="15" t="s">
        <v>294</v>
      </c>
      <c r="B128" s="16" t="s">
        <v>295</v>
      </c>
      <c r="C128" s="17" t="s">
        <v>57</v>
      </c>
      <c r="D128" s="17">
        <v>75</v>
      </c>
      <c r="E128">
        <v>11.7</v>
      </c>
      <c r="F128" t="str">
        <f t="shared" si="2"/>
        <v>SN647511,7</v>
      </c>
      <c r="G128" s="15" t="s">
        <v>294</v>
      </c>
    </row>
    <row r="129" spans="1:7" ht="17.399999999999999" thickBot="1" x14ac:dyDescent="0.45">
      <c r="A129" s="15" t="s">
        <v>296</v>
      </c>
      <c r="B129" s="16" t="s">
        <v>297</v>
      </c>
      <c r="C129" s="17" t="s">
        <v>60</v>
      </c>
      <c r="D129" s="17">
        <v>75</v>
      </c>
      <c r="E129">
        <v>11.7</v>
      </c>
      <c r="F129" t="str">
        <f t="shared" si="2"/>
        <v>SN967511,7</v>
      </c>
      <c r="G129" s="15" t="s">
        <v>296</v>
      </c>
    </row>
    <row r="130" spans="1:7" ht="17.399999999999999" thickBot="1" x14ac:dyDescent="0.45">
      <c r="A130" s="15" t="s">
        <v>298</v>
      </c>
      <c r="B130" s="16" t="s">
        <v>299</v>
      </c>
      <c r="C130" s="17" t="s">
        <v>42</v>
      </c>
      <c r="D130" s="17">
        <v>90</v>
      </c>
      <c r="E130">
        <v>11.7</v>
      </c>
      <c r="F130" t="str">
        <f t="shared" si="2"/>
        <v>SN129011,7</v>
      </c>
      <c r="G130" s="15" t="s">
        <v>298</v>
      </c>
    </row>
    <row r="131" spans="1:7" ht="17.399999999999999" thickBot="1" x14ac:dyDescent="0.45">
      <c r="A131" s="15" t="s">
        <v>300</v>
      </c>
      <c r="B131" s="16" t="s">
        <v>301</v>
      </c>
      <c r="C131" s="17" t="s">
        <v>45</v>
      </c>
      <c r="D131" s="17">
        <v>90</v>
      </c>
      <c r="E131">
        <v>11.7</v>
      </c>
      <c r="F131" t="str">
        <f t="shared" ref="F131:F194" si="3">CONCATENATE(C131,D131,E131)</f>
        <v>SN169011,7</v>
      </c>
      <c r="G131" s="15" t="s">
        <v>300</v>
      </c>
    </row>
    <row r="132" spans="1:7" ht="17.399999999999999" thickBot="1" x14ac:dyDescent="0.45">
      <c r="A132" s="15" t="s">
        <v>302</v>
      </c>
      <c r="B132" s="16" t="s">
        <v>303</v>
      </c>
      <c r="C132" s="17" t="s">
        <v>48</v>
      </c>
      <c r="D132" s="17">
        <v>90</v>
      </c>
      <c r="E132">
        <v>11.7</v>
      </c>
      <c r="F132" t="str">
        <f t="shared" si="3"/>
        <v>SN249011,7</v>
      </c>
      <c r="G132" s="15" t="s">
        <v>302</v>
      </c>
    </row>
    <row r="133" spans="1:7" ht="17.399999999999999" thickBot="1" x14ac:dyDescent="0.45">
      <c r="A133" s="15" t="s">
        <v>304</v>
      </c>
      <c r="B133" s="16" t="s">
        <v>305</v>
      </c>
      <c r="C133" s="17" t="s">
        <v>51</v>
      </c>
      <c r="D133" s="17">
        <v>90</v>
      </c>
      <c r="E133">
        <v>11.7</v>
      </c>
      <c r="F133" t="str">
        <f t="shared" si="3"/>
        <v>SN329011,7</v>
      </c>
      <c r="G133" s="15" t="s">
        <v>304</v>
      </c>
    </row>
    <row r="134" spans="1:7" ht="17.399999999999999" thickBot="1" x14ac:dyDescent="0.45">
      <c r="A134" s="15" t="s">
        <v>306</v>
      </c>
      <c r="B134" s="16" t="s">
        <v>307</v>
      </c>
      <c r="C134" s="17" t="s">
        <v>54</v>
      </c>
      <c r="D134" s="17">
        <v>90</v>
      </c>
      <c r="E134">
        <v>11.7</v>
      </c>
      <c r="F134" t="str">
        <f t="shared" si="3"/>
        <v>SN489011,7</v>
      </c>
      <c r="G134" s="15" t="s">
        <v>306</v>
      </c>
    </row>
    <row r="135" spans="1:7" ht="17.399999999999999" thickBot="1" x14ac:dyDescent="0.45">
      <c r="A135" s="15" t="s">
        <v>308</v>
      </c>
      <c r="B135" s="16" t="s">
        <v>309</v>
      </c>
      <c r="C135" s="17" t="s">
        <v>57</v>
      </c>
      <c r="D135" s="17">
        <v>90</v>
      </c>
      <c r="E135">
        <v>11.7</v>
      </c>
      <c r="F135" t="str">
        <f t="shared" si="3"/>
        <v>SN649011,7</v>
      </c>
      <c r="G135" s="15" t="s">
        <v>308</v>
      </c>
    </row>
    <row r="136" spans="1:7" ht="17.399999999999999" thickBot="1" x14ac:dyDescent="0.45">
      <c r="A136" s="15" t="s">
        <v>310</v>
      </c>
      <c r="B136" s="16" t="s">
        <v>311</v>
      </c>
      <c r="C136" s="17" t="s">
        <v>60</v>
      </c>
      <c r="D136" s="17">
        <v>90</v>
      </c>
      <c r="E136">
        <v>11.7</v>
      </c>
      <c r="F136" t="str">
        <f t="shared" si="3"/>
        <v>SN969011,7</v>
      </c>
      <c r="G136" s="15" t="s">
        <v>310</v>
      </c>
    </row>
    <row r="137" spans="1:7" ht="17.399999999999999" thickBot="1" x14ac:dyDescent="0.45">
      <c r="A137" s="15" t="s">
        <v>312</v>
      </c>
      <c r="B137" s="16" t="s">
        <v>313</v>
      </c>
      <c r="C137" s="17" t="s">
        <v>42</v>
      </c>
      <c r="D137" s="17">
        <v>110</v>
      </c>
      <c r="E137">
        <v>11.7</v>
      </c>
      <c r="F137" t="str">
        <f t="shared" si="3"/>
        <v>SN1211011,7</v>
      </c>
      <c r="G137" s="15" t="s">
        <v>312</v>
      </c>
    </row>
    <row r="138" spans="1:7" ht="17.399999999999999" thickBot="1" x14ac:dyDescent="0.45">
      <c r="A138" s="15" t="s">
        <v>314</v>
      </c>
      <c r="B138" s="16" t="s">
        <v>315</v>
      </c>
      <c r="C138" s="17" t="s">
        <v>45</v>
      </c>
      <c r="D138" s="17">
        <v>110</v>
      </c>
      <c r="E138">
        <v>11.7</v>
      </c>
      <c r="F138" t="str">
        <f t="shared" si="3"/>
        <v>SN1611011,7</v>
      </c>
      <c r="G138" s="15" t="s">
        <v>314</v>
      </c>
    </row>
    <row r="139" spans="1:7" ht="17.399999999999999" thickBot="1" x14ac:dyDescent="0.45">
      <c r="A139" s="15" t="s">
        <v>316</v>
      </c>
      <c r="B139" s="16" t="s">
        <v>317</v>
      </c>
      <c r="C139" s="17" t="s">
        <v>48</v>
      </c>
      <c r="D139" s="17">
        <v>110</v>
      </c>
      <c r="E139">
        <v>11.7</v>
      </c>
      <c r="F139" t="str">
        <f t="shared" si="3"/>
        <v>SN2411011,7</v>
      </c>
      <c r="G139" s="15" t="s">
        <v>316</v>
      </c>
    </row>
    <row r="140" spans="1:7" ht="17.399999999999999" thickBot="1" x14ac:dyDescent="0.45">
      <c r="A140" s="15" t="s">
        <v>318</v>
      </c>
      <c r="B140" s="16" t="s">
        <v>319</v>
      </c>
      <c r="C140" s="17" t="s">
        <v>51</v>
      </c>
      <c r="D140" s="17">
        <v>110</v>
      </c>
      <c r="E140">
        <v>11.7</v>
      </c>
      <c r="F140" t="str">
        <f t="shared" si="3"/>
        <v>SN3211011,7</v>
      </c>
      <c r="G140" s="15" t="s">
        <v>318</v>
      </c>
    </row>
    <row r="141" spans="1:7" ht="17.399999999999999" thickBot="1" x14ac:dyDescent="0.45">
      <c r="A141" s="15" t="s">
        <v>320</v>
      </c>
      <c r="B141" s="16" t="s">
        <v>321</v>
      </c>
      <c r="C141" s="17" t="s">
        <v>54</v>
      </c>
      <c r="D141" s="17">
        <v>110</v>
      </c>
      <c r="E141">
        <v>11.7</v>
      </c>
      <c r="F141" t="str">
        <f t="shared" si="3"/>
        <v>SN4811011,7</v>
      </c>
      <c r="G141" s="15" t="s">
        <v>320</v>
      </c>
    </row>
    <row r="142" spans="1:7" ht="17.399999999999999" thickBot="1" x14ac:dyDescent="0.45">
      <c r="A142" s="15" t="s">
        <v>322</v>
      </c>
      <c r="B142" s="16" t="s">
        <v>323</v>
      </c>
      <c r="C142" s="17" t="s">
        <v>57</v>
      </c>
      <c r="D142" s="17">
        <v>110</v>
      </c>
      <c r="E142">
        <v>11.7</v>
      </c>
      <c r="F142" t="str">
        <f t="shared" si="3"/>
        <v>SN6411011,7</v>
      </c>
      <c r="G142" s="15" t="s">
        <v>322</v>
      </c>
    </row>
    <row r="143" spans="1:7" ht="17.399999999999999" thickBot="1" x14ac:dyDescent="0.45">
      <c r="A143" s="15" t="s">
        <v>324</v>
      </c>
      <c r="B143" s="16" t="s">
        <v>325</v>
      </c>
      <c r="C143" s="17" t="s">
        <v>60</v>
      </c>
      <c r="D143" s="17">
        <v>110</v>
      </c>
      <c r="E143">
        <v>11.7</v>
      </c>
      <c r="F143" t="str">
        <f t="shared" si="3"/>
        <v>SN9611011,7</v>
      </c>
      <c r="G143" s="15" t="s">
        <v>324</v>
      </c>
    </row>
    <row r="144" spans="1:7" ht="17.399999999999999" thickBot="1" x14ac:dyDescent="0.45">
      <c r="A144" s="15" t="s">
        <v>326</v>
      </c>
      <c r="B144" s="16" t="s">
        <v>327</v>
      </c>
      <c r="C144" s="17" t="s">
        <v>42</v>
      </c>
      <c r="D144" s="17">
        <v>125</v>
      </c>
      <c r="E144">
        <v>11.7</v>
      </c>
      <c r="F144" t="str">
        <f t="shared" si="3"/>
        <v>SN1212511,7</v>
      </c>
      <c r="G144" s="15" t="s">
        <v>326</v>
      </c>
    </row>
    <row r="145" spans="1:7" ht="17.399999999999999" thickBot="1" x14ac:dyDescent="0.45">
      <c r="A145" s="15" t="s">
        <v>328</v>
      </c>
      <c r="B145" s="16" t="s">
        <v>329</v>
      </c>
      <c r="C145" s="17" t="s">
        <v>45</v>
      </c>
      <c r="D145" s="17">
        <v>125</v>
      </c>
      <c r="E145">
        <v>11.7</v>
      </c>
      <c r="F145" t="str">
        <f t="shared" si="3"/>
        <v>SN1612511,7</v>
      </c>
      <c r="G145" s="15" t="s">
        <v>328</v>
      </c>
    </row>
    <row r="146" spans="1:7" ht="17.399999999999999" thickBot="1" x14ac:dyDescent="0.45">
      <c r="A146" s="15" t="s">
        <v>330</v>
      </c>
      <c r="B146" s="16" t="s">
        <v>331</v>
      </c>
      <c r="C146" s="17" t="s">
        <v>48</v>
      </c>
      <c r="D146" s="17">
        <v>125</v>
      </c>
      <c r="E146">
        <v>11.7</v>
      </c>
      <c r="F146" t="str">
        <f t="shared" si="3"/>
        <v>SN2412511,7</v>
      </c>
      <c r="G146" s="15" t="s">
        <v>330</v>
      </c>
    </row>
    <row r="147" spans="1:7" ht="17.399999999999999" thickBot="1" x14ac:dyDescent="0.45">
      <c r="A147" s="15" t="s">
        <v>332</v>
      </c>
      <c r="B147" s="16" t="s">
        <v>333</v>
      </c>
      <c r="C147" s="17" t="s">
        <v>51</v>
      </c>
      <c r="D147" s="17">
        <v>125</v>
      </c>
      <c r="E147">
        <v>11.7</v>
      </c>
      <c r="F147" t="str">
        <f t="shared" si="3"/>
        <v>SN3212511,7</v>
      </c>
      <c r="G147" s="15" t="s">
        <v>332</v>
      </c>
    </row>
    <row r="148" spans="1:7" ht="17.399999999999999" thickBot="1" x14ac:dyDescent="0.45">
      <c r="A148" s="15" t="s">
        <v>334</v>
      </c>
      <c r="B148" s="16" t="s">
        <v>335</v>
      </c>
      <c r="C148" s="17" t="s">
        <v>54</v>
      </c>
      <c r="D148" s="17">
        <v>125</v>
      </c>
      <c r="E148">
        <v>11.7</v>
      </c>
      <c r="F148" t="str">
        <f t="shared" si="3"/>
        <v>SN4812511,7</v>
      </c>
      <c r="G148" s="15" t="s">
        <v>334</v>
      </c>
    </row>
    <row r="149" spans="1:7" ht="17.399999999999999" thickBot="1" x14ac:dyDescent="0.45">
      <c r="A149" s="15" t="s">
        <v>336</v>
      </c>
      <c r="B149" s="16" t="s">
        <v>337</v>
      </c>
      <c r="C149" s="17" t="s">
        <v>57</v>
      </c>
      <c r="D149" s="17">
        <v>125</v>
      </c>
      <c r="E149">
        <v>11.7</v>
      </c>
      <c r="F149" t="str">
        <f t="shared" si="3"/>
        <v>SN6412511,7</v>
      </c>
      <c r="G149" s="15" t="s">
        <v>336</v>
      </c>
    </row>
    <row r="150" spans="1:7" ht="17.399999999999999" thickBot="1" x14ac:dyDescent="0.45">
      <c r="A150" s="15" t="s">
        <v>338</v>
      </c>
      <c r="B150" s="16" t="s">
        <v>339</v>
      </c>
      <c r="C150" s="17" t="s">
        <v>60</v>
      </c>
      <c r="D150" s="17">
        <v>125</v>
      </c>
      <c r="E150">
        <v>11.7</v>
      </c>
      <c r="F150" t="str">
        <f t="shared" si="3"/>
        <v>SN9612511,7</v>
      </c>
      <c r="G150" s="15" t="s">
        <v>338</v>
      </c>
    </row>
    <row r="151" spans="1:7" ht="17.399999999999999" thickBot="1" x14ac:dyDescent="0.45">
      <c r="A151" s="18" t="s">
        <v>340</v>
      </c>
      <c r="B151" s="16" t="s">
        <v>341</v>
      </c>
      <c r="C151" s="17" t="s">
        <v>42</v>
      </c>
      <c r="D151" s="17">
        <v>140</v>
      </c>
      <c r="E151">
        <v>11.7</v>
      </c>
      <c r="F151" t="str">
        <f t="shared" si="3"/>
        <v>SN1214011,7</v>
      </c>
      <c r="G151" s="18" t="s">
        <v>340</v>
      </c>
    </row>
    <row r="152" spans="1:7" ht="17.399999999999999" thickBot="1" x14ac:dyDescent="0.45">
      <c r="A152" s="15" t="s">
        <v>342</v>
      </c>
      <c r="B152" s="16" t="s">
        <v>343</v>
      </c>
      <c r="C152" s="17" t="s">
        <v>45</v>
      </c>
      <c r="D152" s="17">
        <v>140</v>
      </c>
      <c r="E152">
        <v>11.7</v>
      </c>
      <c r="F152" t="str">
        <f t="shared" si="3"/>
        <v>SN1614011,7</v>
      </c>
      <c r="G152" s="15" t="s">
        <v>342</v>
      </c>
    </row>
    <row r="153" spans="1:7" ht="17.399999999999999" thickBot="1" x14ac:dyDescent="0.45">
      <c r="A153" s="15" t="s">
        <v>344</v>
      </c>
      <c r="B153" s="16" t="s">
        <v>345</v>
      </c>
      <c r="C153" s="17" t="s">
        <v>48</v>
      </c>
      <c r="D153" s="17">
        <v>140</v>
      </c>
      <c r="E153">
        <v>11.7</v>
      </c>
      <c r="F153" t="str">
        <f t="shared" si="3"/>
        <v>SN2414011,7</v>
      </c>
      <c r="G153" s="15" t="s">
        <v>344</v>
      </c>
    </row>
    <row r="154" spans="1:7" ht="17.399999999999999" thickBot="1" x14ac:dyDescent="0.45">
      <c r="A154" s="15" t="s">
        <v>346</v>
      </c>
      <c r="B154" s="16" t="s">
        <v>347</v>
      </c>
      <c r="C154" s="17" t="s">
        <v>51</v>
      </c>
      <c r="D154" s="17">
        <v>140</v>
      </c>
      <c r="E154">
        <v>11.7</v>
      </c>
      <c r="F154" t="str">
        <f t="shared" si="3"/>
        <v>SN3214011,7</v>
      </c>
      <c r="G154" s="15" t="s">
        <v>346</v>
      </c>
    </row>
    <row r="155" spans="1:7" ht="17.399999999999999" thickBot="1" x14ac:dyDescent="0.45">
      <c r="A155" s="15" t="s">
        <v>348</v>
      </c>
      <c r="B155" s="16" t="s">
        <v>349</v>
      </c>
      <c r="C155" s="17" t="s">
        <v>54</v>
      </c>
      <c r="D155" s="17">
        <v>140</v>
      </c>
      <c r="E155">
        <v>11.7</v>
      </c>
      <c r="F155" t="str">
        <f t="shared" si="3"/>
        <v>SN4814011,7</v>
      </c>
      <c r="G155" s="15" t="s">
        <v>348</v>
      </c>
    </row>
    <row r="156" spans="1:7" ht="17.399999999999999" thickBot="1" x14ac:dyDescent="0.45">
      <c r="A156" s="15" t="s">
        <v>350</v>
      </c>
      <c r="B156" s="16" t="s">
        <v>351</v>
      </c>
      <c r="C156" s="17" t="s">
        <v>57</v>
      </c>
      <c r="D156" s="17">
        <v>140</v>
      </c>
      <c r="E156">
        <v>11.7</v>
      </c>
      <c r="F156" t="str">
        <f t="shared" si="3"/>
        <v>SN6414011,7</v>
      </c>
      <c r="G156" s="15" t="s">
        <v>350</v>
      </c>
    </row>
    <row r="157" spans="1:7" ht="17.399999999999999" thickBot="1" x14ac:dyDescent="0.45">
      <c r="A157" s="15" t="s">
        <v>352</v>
      </c>
      <c r="B157" s="16" t="s">
        <v>353</v>
      </c>
      <c r="C157" s="17" t="s">
        <v>60</v>
      </c>
      <c r="D157" s="17">
        <v>140</v>
      </c>
      <c r="E157">
        <v>11.7</v>
      </c>
      <c r="F157" t="str">
        <f t="shared" si="3"/>
        <v>SN9614011,7</v>
      </c>
      <c r="G157" s="15" t="s">
        <v>352</v>
      </c>
    </row>
    <row r="158" spans="1:7" ht="17.399999999999999" thickBot="1" x14ac:dyDescent="0.45">
      <c r="A158" s="15" t="s">
        <v>354</v>
      </c>
      <c r="B158" s="16" t="s">
        <v>355</v>
      </c>
      <c r="C158" s="17" t="s">
        <v>42</v>
      </c>
      <c r="D158" s="17">
        <v>160</v>
      </c>
      <c r="E158">
        <v>11.7</v>
      </c>
      <c r="F158" t="str">
        <f t="shared" si="3"/>
        <v>SN1216011,7</v>
      </c>
      <c r="G158" s="15" t="s">
        <v>354</v>
      </c>
    </row>
    <row r="159" spans="1:7" ht="17.399999999999999" thickBot="1" x14ac:dyDescent="0.45">
      <c r="A159" s="15" t="s">
        <v>356</v>
      </c>
      <c r="B159" s="16" t="s">
        <v>357</v>
      </c>
      <c r="C159" s="17" t="s">
        <v>45</v>
      </c>
      <c r="D159" s="17">
        <v>160</v>
      </c>
      <c r="E159">
        <v>11.7</v>
      </c>
      <c r="F159" t="str">
        <f t="shared" si="3"/>
        <v>SN1616011,7</v>
      </c>
      <c r="G159" s="15" t="s">
        <v>356</v>
      </c>
    </row>
    <row r="160" spans="1:7" ht="17.399999999999999" thickBot="1" x14ac:dyDescent="0.45">
      <c r="A160" s="15" t="s">
        <v>358</v>
      </c>
      <c r="B160" s="16" t="s">
        <v>359</v>
      </c>
      <c r="C160" s="17" t="s">
        <v>48</v>
      </c>
      <c r="D160" s="17">
        <v>160</v>
      </c>
      <c r="E160">
        <v>11.7</v>
      </c>
      <c r="F160" t="str">
        <f t="shared" si="3"/>
        <v>SN2416011,7</v>
      </c>
      <c r="G160" s="15" t="s">
        <v>358</v>
      </c>
    </row>
    <row r="161" spans="1:7" ht="17.399999999999999" thickBot="1" x14ac:dyDescent="0.45">
      <c r="A161" s="15" t="s">
        <v>360</v>
      </c>
      <c r="B161" s="16" t="s">
        <v>361</v>
      </c>
      <c r="C161" s="17" t="s">
        <v>51</v>
      </c>
      <c r="D161" s="17">
        <v>160</v>
      </c>
      <c r="E161">
        <v>11.7</v>
      </c>
      <c r="F161" t="str">
        <f t="shared" si="3"/>
        <v>SN3216011,7</v>
      </c>
      <c r="G161" s="15" t="s">
        <v>360</v>
      </c>
    </row>
    <row r="162" spans="1:7" ht="17.399999999999999" thickBot="1" x14ac:dyDescent="0.45">
      <c r="A162" s="15" t="s">
        <v>362</v>
      </c>
      <c r="B162" s="16" t="s">
        <v>363</v>
      </c>
      <c r="C162" s="17" t="s">
        <v>54</v>
      </c>
      <c r="D162" s="17">
        <v>160</v>
      </c>
      <c r="E162">
        <v>11.7</v>
      </c>
      <c r="F162" t="str">
        <f t="shared" si="3"/>
        <v>SN4816011,7</v>
      </c>
      <c r="G162" s="15" t="s">
        <v>362</v>
      </c>
    </row>
    <row r="163" spans="1:7" ht="17.399999999999999" thickBot="1" x14ac:dyDescent="0.45">
      <c r="A163" s="15" t="s">
        <v>364</v>
      </c>
      <c r="B163" s="16" t="s">
        <v>365</v>
      </c>
      <c r="C163" s="17" t="s">
        <v>57</v>
      </c>
      <c r="D163" s="17">
        <v>160</v>
      </c>
      <c r="E163">
        <v>11.7</v>
      </c>
      <c r="F163" t="str">
        <f t="shared" si="3"/>
        <v>SN6416011,7</v>
      </c>
      <c r="G163" s="15" t="s">
        <v>364</v>
      </c>
    </row>
    <row r="164" spans="1:7" ht="17.399999999999999" thickBot="1" x14ac:dyDescent="0.45">
      <c r="A164" s="15" t="s">
        <v>366</v>
      </c>
      <c r="B164" s="16" t="s">
        <v>367</v>
      </c>
      <c r="C164" s="17" t="s">
        <v>60</v>
      </c>
      <c r="D164" s="17">
        <v>160</v>
      </c>
      <c r="E164">
        <v>11.7</v>
      </c>
      <c r="F164" t="str">
        <f t="shared" si="3"/>
        <v>SN9616011,7</v>
      </c>
      <c r="G164" s="15" t="s">
        <v>366</v>
      </c>
    </row>
    <row r="165" spans="1:7" ht="17.399999999999999" thickBot="1" x14ac:dyDescent="0.45">
      <c r="A165" s="15" t="s">
        <v>368</v>
      </c>
      <c r="B165" s="16" t="s">
        <v>369</v>
      </c>
      <c r="C165" s="17" t="s">
        <v>42</v>
      </c>
      <c r="D165" s="17">
        <v>200</v>
      </c>
      <c r="E165">
        <v>11.7</v>
      </c>
      <c r="F165" t="str">
        <f t="shared" si="3"/>
        <v>SN1220011,7</v>
      </c>
      <c r="G165" s="15" t="s">
        <v>368</v>
      </c>
    </row>
    <row r="166" spans="1:7" ht="17.399999999999999" thickBot="1" x14ac:dyDescent="0.45">
      <c r="A166" s="15" t="s">
        <v>370</v>
      </c>
      <c r="B166" s="16" t="s">
        <v>371</v>
      </c>
      <c r="C166" s="17" t="s">
        <v>45</v>
      </c>
      <c r="D166" s="17">
        <v>200</v>
      </c>
      <c r="E166">
        <v>11.7</v>
      </c>
      <c r="F166" t="str">
        <f t="shared" si="3"/>
        <v>SN1620011,7</v>
      </c>
      <c r="G166" s="15" t="s">
        <v>370</v>
      </c>
    </row>
    <row r="167" spans="1:7" ht="17.399999999999999" thickBot="1" x14ac:dyDescent="0.45">
      <c r="A167" s="15" t="s">
        <v>372</v>
      </c>
      <c r="B167" s="16" t="s">
        <v>373</v>
      </c>
      <c r="C167" s="17" t="s">
        <v>48</v>
      </c>
      <c r="D167" s="17">
        <v>200</v>
      </c>
      <c r="E167">
        <v>11.7</v>
      </c>
      <c r="F167" t="str">
        <f t="shared" si="3"/>
        <v>SN2420011,7</v>
      </c>
      <c r="G167" s="15" t="s">
        <v>372</v>
      </c>
    </row>
    <row r="168" spans="1:7" ht="17.399999999999999" thickBot="1" x14ac:dyDescent="0.45">
      <c r="A168" s="15" t="s">
        <v>374</v>
      </c>
      <c r="B168" s="16" t="s">
        <v>375</v>
      </c>
      <c r="C168" s="17" t="s">
        <v>51</v>
      </c>
      <c r="D168" s="17">
        <v>200</v>
      </c>
      <c r="E168">
        <v>11.7</v>
      </c>
      <c r="F168" t="str">
        <f t="shared" si="3"/>
        <v>SN3220011,7</v>
      </c>
      <c r="G168" s="15" t="s">
        <v>374</v>
      </c>
    </row>
    <row r="169" spans="1:7" ht="17.399999999999999" thickBot="1" x14ac:dyDescent="0.45">
      <c r="A169" s="15" t="s">
        <v>376</v>
      </c>
      <c r="B169" s="16" t="s">
        <v>377</v>
      </c>
      <c r="C169" s="17" t="s">
        <v>54</v>
      </c>
      <c r="D169" s="17">
        <v>200</v>
      </c>
      <c r="E169">
        <v>11.7</v>
      </c>
      <c r="F169" t="str">
        <f t="shared" si="3"/>
        <v>SN4820011,7</v>
      </c>
      <c r="G169" s="15" t="s">
        <v>376</v>
      </c>
    </row>
    <row r="170" spans="1:7" ht="17.399999999999999" thickBot="1" x14ac:dyDescent="0.45">
      <c r="A170" s="15" t="s">
        <v>378</v>
      </c>
      <c r="B170" s="16" t="s">
        <v>379</v>
      </c>
      <c r="C170" s="17" t="s">
        <v>57</v>
      </c>
      <c r="D170" s="17">
        <v>200</v>
      </c>
      <c r="E170">
        <v>11.7</v>
      </c>
      <c r="F170" t="str">
        <f t="shared" si="3"/>
        <v>SN6420011,7</v>
      </c>
      <c r="G170" s="15" t="s">
        <v>378</v>
      </c>
    </row>
    <row r="171" spans="1:7" ht="17.399999999999999" thickBot="1" x14ac:dyDescent="0.45">
      <c r="A171" s="15" t="s">
        <v>380</v>
      </c>
      <c r="B171" s="16" t="s">
        <v>381</v>
      </c>
      <c r="C171" s="17" t="s">
        <v>60</v>
      </c>
      <c r="D171" s="17">
        <v>200</v>
      </c>
      <c r="E171">
        <v>11.7</v>
      </c>
      <c r="F171" t="str">
        <f t="shared" si="3"/>
        <v>SN9620011,7</v>
      </c>
      <c r="G171" s="15" t="s">
        <v>380</v>
      </c>
    </row>
    <row r="172" spans="1:7" ht="17.399999999999999" thickBot="1" x14ac:dyDescent="0.45">
      <c r="A172" s="15" t="s">
        <v>382</v>
      </c>
      <c r="B172" s="16" t="s">
        <v>383</v>
      </c>
      <c r="C172" s="17" t="s">
        <v>42</v>
      </c>
      <c r="D172" s="17">
        <v>225</v>
      </c>
      <c r="E172">
        <v>11.7</v>
      </c>
      <c r="F172" t="str">
        <f t="shared" si="3"/>
        <v>SN1222511,7</v>
      </c>
      <c r="G172" s="15" t="s">
        <v>382</v>
      </c>
    </row>
    <row r="173" spans="1:7" ht="17.399999999999999" thickBot="1" x14ac:dyDescent="0.45">
      <c r="A173" s="15" t="s">
        <v>384</v>
      </c>
      <c r="B173" s="16" t="s">
        <v>385</v>
      </c>
      <c r="C173" s="17" t="s">
        <v>45</v>
      </c>
      <c r="D173" s="17">
        <v>225</v>
      </c>
      <c r="E173">
        <v>11.7</v>
      </c>
      <c r="F173" t="str">
        <f t="shared" si="3"/>
        <v>SN1622511,7</v>
      </c>
      <c r="G173" s="15" t="s">
        <v>384</v>
      </c>
    </row>
    <row r="174" spans="1:7" ht="17.399999999999999" thickBot="1" x14ac:dyDescent="0.45">
      <c r="A174" s="15" t="s">
        <v>386</v>
      </c>
      <c r="B174" s="16" t="s">
        <v>387</v>
      </c>
      <c r="C174" s="17" t="s">
        <v>48</v>
      </c>
      <c r="D174" s="17">
        <v>225</v>
      </c>
      <c r="E174">
        <v>11.7</v>
      </c>
      <c r="F174" t="str">
        <f t="shared" si="3"/>
        <v>SN2422511,7</v>
      </c>
      <c r="G174" s="15" t="s">
        <v>386</v>
      </c>
    </row>
    <row r="175" spans="1:7" ht="17.399999999999999" thickBot="1" x14ac:dyDescent="0.45">
      <c r="A175" s="15" t="s">
        <v>388</v>
      </c>
      <c r="B175" s="16" t="s">
        <v>389</v>
      </c>
      <c r="C175" s="17" t="s">
        <v>51</v>
      </c>
      <c r="D175" s="17">
        <v>225</v>
      </c>
      <c r="E175">
        <v>11.7</v>
      </c>
      <c r="F175" t="str">
        <f t="shared" si="3"/>
        <v>SN3222511,7</v>
      </c>
      <c r="G175" s="15" t="s">
        <v>388</v>
      </c>
    </row>
    <row r="176" spans="1:7" ht="17.399999999999999" thickBot="1" x14ac:dyDescent="0.45">
      <c r="A176" s="15" t="s">
        <v>390</v>
      </c>
      <c r="B176" s="16" t="s">
        <v>391</v>
      </c>
      <c r="C176" s="17" t="s">
        <v>54</v>
      </c>
      <c r="D176" s="17">
        <v>225</v>
      </c>
      <c r="E176">
        <v>11.7</v>
      </c>
      <c r="F176" t="str">
        <f t="shared" si="3"/>
        <v>SN4822511,7</v>
      </c>
      <c r="G176" s="15" t="s">
        <v>390</v>
      </c>
    </row>
    <row r="177" spans="1:7" ht="17.399999999999999" thickBot="1" x14ac:dyDescent="0.45">
      <c r="A177" s="15" t="s">
        <v>392</v>
      </c>
      <c r="B177" s="16" t="s">
        <v>393</v>
      </c>
      <c r="C177" s="17" t="s">
        <v>57</v>
      </c>
      <c r="D177" s="17">
        <v>225</v>
      </c>
      <c r="E177">
        <v>11.7</v>
      </c>
      <c r="F177" t="str">
        <f t="shared" si="3"/>
        <v>SN6422511,7</v>
      </c>
      <c r="G177" s="15" t="s">
        <v>392</v>
      </c>
    </row>
    <row r="178" spans="1:7" ht="17.399999999999999" thickBot="1" x14ac:dyDescent="0.45">
      <c r="A178" s="15" t="s">
        <v>394</v>
      </c>
      <c r="B178" s="16" t="s">
        <v>395</v>
      </c>
      <c r="C178" s="17" t="s">
        <v>60</v>
      </c>
      <c r="D178" s="17">
        <v>225</v>
      </c>
      <c r="E178">
        <v>11.7</v>
      </c>
      <c r="F178" t="str">
        <f t="shared" si="3"/>
        <v>SN9622511,7</v>
      </c>
      <c r="G178" s="15" t="s">
        <v>394</v>
      </c>
    </row>
    <row r="179" spans="1:7" ht="17.399999999999999" thickBot="1" x14ac:dyDescent="0.45">
      <c r="A179" s="15"/>
      <c r="B179" s="16"/>
      <c r="C179" s="17"/>
      <c r="D179" s="17"/>
      <c r="F179" t="str">
        <f t="shared" si="3"/>
        <v/>
      </c>
      <c r="G179" s="15"/>
    </row>
    <row r="180" spans="1:7" ht="17.399999999999999" thickBot="1" x14ac:dyDescent="0.45">
      <c r="A180" s="15" t="s">
        <v>396</v>
      </c>
      <c r="B180" s="16" t="s">
        <v>397</v>
      </c>
      <c r="C180" s="17" t="s">
        <v>42</v>
      </c>
      <c r="D180" s="17">
        <v>50</v>
      </c>
      <c r="E180">
        <v>13.4</v>
      </c>
      <c r="F180" t="str">
        <f t="shared" si="3"/>
        <v>SN125013,4</v>
      </c>
      <c r="G180" s="15" t="s">
        <v>396</v>
      </c>
    </row>
    <row r="181" spans="1:7" ht="17.399999999999999" thickBot="1" x14ac:dyDescent="0.45">
      <c r="A181" s="15" t="s">
        <v>398</v>
      </c>
      <c r="B181" s="16" t="s">
        <v>399</v>
      </c>
      <c r="C181" s="17" t="s">
        <v>45</v>
      </c>
      <c r="D181" s="17">
        <v>50</v>
      </c>
      <c r="E181">
        <v>13.4</v>
      </c>
      <c r="F181" t="str">
        <f t="shared" si="3"/>
        <v>SN165013,4</v>
      </c>
      <c r="G181" s="15" t="s">
        <v>398</v>
      </c>
    </row>
    <row r="182" spans="1:7" ht="17.399999999999999" thickBot="1" x14ac:dyDescent="0.45">
      <c r="A182" s="15" t="s">
        <v>400</v>
      </c>
      <c r="B182" s="16" t="s">
        <v>401</v>
      </c>
      <c r="C182" s="17" t="s">
        <v>48</v>
      </c>
      <c r="D182" s="17">
        <v>50</v>
      </c>
      <c r="E182">
        <v>13.4</v>
      </c>
      <c r="F182" t="str">
        <f t="shared" si="3"/>
        <v>SN245013,4</v>
      </c>
      <c r="G182" s="15" t="s">
        <v>400</v>
      </c>
    </row>
    <row r="183" spans="1:7" ht="17.399999999999999" thickBot="1" x14ac:dyDescent="0.45">
      <c r="A183" s="15" t="s">
        <v>402</v>
      </c>
      <c r="B183" s="16" t="s">
        <v>403</v>
      </c>
      <c r="C183" s="17" t="s">
        <v>51</v>
      </c>
      <c r="D183" s="17">
        <v>50</v>
      </c>
      <c r="E183">
        <v>13.4</v>
      </c>
      <c r="F183" t="str">
        <f t="shared" si="3"/>
        <v>SN325013,4</v>
      </c>
      <c r="G183" s="15" t="s">
        <v>402</v>
      </c>
    </row>
    <row r="184" spans="1:7" ht="17.399999999999999" thickBot="1" x14ac:dyDescent="0.45">
      <c r="A184" s="15" t="s">
        <v>404</v>
      </c>
      <c r="B184" s="16" t="s">
        <v>405</v>
      </c>
      <c r="C184" s="17" t="s">
        <v>54</v>
      </c>
      <c r="D184" s="17">
        <v>50</v>
      </c>
      <c r="E184">
        <v>13.4</v>
      </c>
      <c r="F184" t="str">
        <f t="shared" si="3"/>
        <v>SN485013,4</v>
      </c>
      <c r="G184" s="15" t="s">
        <v>404</v>
      </c>
    </row>
    <row r="185" spans="1:7" ht="17.399999999999999" thickBot="1" x14ac:dyDescent="0.45">
      <c r="A185" s="15" t="s">
        <v>406</v>
      </c>
      <c r="B185" s="16" t="s">
        <v>407</v>
      </c>
      <c r="C185" s="17" t="s">
        <v>57</v>
      </c>
      <c r="D185" s="17">
        <v>50</v>
      </c>
      <c r="E185">
        <v>13.4</v>
      </c>
      <c r="F185" t="str">
        <f t="shared" si="3"/>
        <v>SN645013,4</v>
      </c>
      <c r="G185" s="15" t="s">
        <v>406</v>
      </c>
    </row>
    <row r="186" spans="1:7" ht="17.399999999999999" thickBot="1" x14ac:dyDescent="0.45">
      <c r="A186" s="15" t="s">
        <v>408</v>
      </c>
      <c r="B186" s="16" t="s">
        <v>409</v>
      </c>
      <c r="C186" s="17" t="s">
        <v>60</v>
      </c>
      <c r="D186" s="17">
        <v>50</v>
      </c>
      <c r="E186">
        <v>13.4</v>
      </c>
      <c r="F186" t="str">
        <f t="shared" si="3"/>
        <v>SN965013,4</v>
      </c>
      <c r="G186" s="15" t="s">
        <v>408</v>
      </c>
    </row>
    <row r="187" spans="1:7" ht="17.399999999999999" thickBot="1" x14ac:dyDescent="0.45">
      <c r="A187" s="15" t="s">
        <v>410</v>
      </c>
      <c r="B187" s="16" t="s">
        <v>411</v>
      </c>
      <c r="C187" s="17" t="s">
        <v>42</v>
      </c>
      <c r="D187" s="17">
        <v>63</v>
      </c>
      <c r="E187">
        <v>13.4</v>
      </c>
      <c r="F187" t="str">
        <f t="shared" si="3"/>
        <v>SN126313,4</v>
      </c>
      <c r="G187" s="15" t="s">
        <v>410</v>
      </c>
    </row>
    <row r="188" spans="1:7" ht="17.399999999999999" thickBot="1" x14ac:dyDescent="0.45">
      <c r="A188" s="15" t="s">
        <v>412</v>
      </c>
      <c r="B188" s="16" t="s">
        <v>413</v>
      </c>
      <c r="C188" s="17" t="s">
        <v>45</v>
      </c>
      <c r="D188" s="17">
        <v>63</v>
      </c>
      <c r="E188">
        <v>13.4</v>
      </c>
      <c r="F188" t="str">
        <f t="shared" si="3"/>
        <v>SN166313,4</v>
      </c>
      <c r="G188" s="15" t="s">
        <v>412</v>
      </c>
    </row>
    <row r="189" spans="1:7" ht="17.399999999999999" thickBot="1" x14ac:dyDescent="0.45">
      <c r="A189" s="15" t="s">
        <v>414</v>
      </c>
      <c r="B189" s="16" t="s">
        <v>415</v>
      </c>
      <c r="C189" s="17" t="s">
        <v>48</v>
      </c>
      <c r="D189" s="17">
        <v>63</v>
      </c>
      <c r="E189">
        <v>13.4</v>
      </c>
      <c r="F189" t="str">
        <f t="shared" si="3"/>
        <v>SN246313,4</v>
      </c>
      <c r="G189" s="15" t="s">
        <v>414</v>
      </c>
    </row>
    <row r="190" spans="1:7" ht="17.399999999999999" thickBot="1" x14ac:dyDescent="0.45">
      <c r="A190" s="15" t="s">
        <v>416</v>
      </c>
      <c r="B190" s="16" t="s">
        <v>417</v>
      </c>
      <c r="C190" s="17" t="s">
        <v>51</v>
      </c>
      <c r="D190" s="17">
        <v>63</v>
      </c>
      <c r="E190">
        <v>13.4</v>
      </c>
      <c r="F190" t="str">
        <f t="shared" si="3"/>
        <v>SN326313,4</v>
      </c>
      <c r="G190" s="15" t="s">
        <v>416</v>
      </c>
    </row>
    <row r="191" spans="1:7" ht="17.399999999999999" thickBot="1" x14ac:dyDescent="0.45">
      <c r="A191" s="15" t="s">
        <v>418</v>
      </c>
      <c r="B191" s="16" t="s">
        <v>419</v>
      </c>
      <c r="C191" s="17" t="s">
        <v>54</v>
      </c>
      <c r="D191" s="17">
        <v>63</v>
      </c>
      <c r="E191">
        <v>13.4</v>
      </c>
      <c r="F191" t="str">
        <f t="shared" si="3"/>
        <v>SN486313,4</v>
      </c>
      <c r="G191" s="15" t="s">
        <v>418</v>
      </c>
    </row>
    <row r="192" spans="1:7" ht="17.399999999999999" thickBot="1" x14ac:dyDescent="0.45">
      <c r="A192" s="15" t="s">
        <v>420</v>
      </c>
      <c r="B192" s="16" t="s">
        <v>421</v>
      </c>
      <c r="C192" s="17" t="s">
        <v>57</v>
      </c>
      <c r="D192" s="17">
        <v>63</v>
      </c>
      <c r="E192">
        <v>13.4</v>
      </c>
      <c r="F192" t="str">
        <f t="shared" si="3"/>
        <v>SN646313,4</v>
      </c>
      <c r="G192" s="15" t="s">
        <v>420</v>
      </c>
    </row>
    <row r="193" spans="1:7" ht="17.399999999999999" thickBot="1" x14ac:dyDescent="0.45">
      <c r="A193" s="15" t="s">
        <v>422</v>
      </c>
      <c r="B193" s="16" t="s">
        <v>423</v>
      </c>
      <c r="C193" s="17" t="s">
        <v>60</v>
      </c>
      <c r="D193" s="17">
        <v>63</v>
      </c>
      <c r="E193">
        <v>13.4</v>
      </c>
      <c r="F193" t="str">
        <f t="shared" si="3"/>
        <v>SN966313,4</v>
      </c>
      <c r="G193" s="15" t="s">
        <v>422</v>
      </c>
    </row>
    <row r="194" spans="1:7" ht="17.399999999999999" thickBot="1" x14ac:dyDescent="0.45">
      <c r="A194" s="15" t="s">
        <v>424</v>
      </c>
      <c r="B194" s="16" t="s">
        <v>425</v>
      </c>
      <c r="C194" s="17" t="s">
        <v>42</v>
      </c>
      <c r="D194" s="17">
        <v>75</v>
      </c>
      <c r="E194">
        <v>13.4</v>
      </c>
      <c r="F194" t="str">
        <f t="shared" si="3"/>
        <v>SN127513,4</v>
      </c>
      <c r="G194" s="15" t="s">
        <v>424</v>
      </c>
    </row>
    <row r="195" spans="1:7" ht="17.399999999999999" thickBot="1" x14ac:dyDescent="0.45">
      <c r="A195" s="15" t="s">
        <v>426</v>
      </c>
      <c r="B195" s="16" t="s">
        <v>427</v>
      </c>
      <c r="C195" s="17" t="s">
        <v>45</v>
      </c>
      <c r="D195" s="17">
        <v>75</v>
      </c>
      <c r="E195">
        <v>13.4</v>
      </c>
      <c r="F195" t="str">
        <f t="shared" ref="F195:F258" si="4">CONCATENATE(C195,D195,E195)</f>
        <v>SN167513,4</v>
      </c>
      <c r="G195" s="15" t="s">
        <v>426</v>
      </c>
    </row>
    <row r="196" spans="1:7" ht="17.399999999999999" thickBot="1" x14ac:dyDescent="0.45">
      <c r="A196" s="15" t="s">
        <v>428</v>
      </c>
      <c r="B196" s="16" t="s">
        <v>429</v>
      </c>
      <c r="C196" s="17" t="s">
        <v>48</v>
      </c>
      <c r="D196" s="17">
        <v>75</v>
      </c>
      <c r="E196">
        <v>13.4</v>
      </c>
      <c r="F196" t="str">
        <f t="shared" si="4"/>
        <v>SN247513,4</v>
      </c>
      <c r="G196" s="15" t="s">
        <v>428</v>
      </c>
    </row>
    <row r="197" spans="1:7" ht="17.399999999999999" thickBot="1" x14ac:dyDescent="0.45">
      <c r="A197" s="15" t="s">
        <v>430</v>
      </c>
      <c r="B197" s="16" t="s">
        <v>431</v>
      </c>
      <c r="C197" s="17" t="s">
        <v>51</v>
      </c>
      <c r="D197" s="17">
        <v>75</v>
      </c>
      <c r="E197">
        <v>13.4</v>
      </c>
      <c r="F197" t="str">
        <f t="shared" si="4"/>
        <v>SN327513,4</v>
      </c>
      <c r="G197" s="15" t="s">
        <v>430</v>
      </c>
    </row>
    <row r="198" spans="1:7" ht="17.399999999999999" thickBot="1" x14ac:dyDescent="0.45">
      <c r="A198" s="15" t="s">
        <v>432</v>
      </c>
      <c r="B198" s="16" t="s">
        <v>433</v>
      </c>
      <c r="C198" s="17" t="s">
        <v>54</v>
      </c>
      <c r="D198" s="17">
        <v>75</v>
      </c>
      <c r="E198">
        <v>13.4</v>
      </c>
      <c r="F198" t="str">
        <f t="shared" si="4"/>
        <v>SN487513,4</v>
      </c>
      <c r="G198" s="15" t="s">
        <v>432</v>
      </c>
    </row>
    <row r="199" spans="1:7" ht="17.399999999999999" thickBot="1" x14ac:dyDescent="0.45">
      <c r="A199" s="15" t="s">
        <v>434</v>
      </c>
      <c r="B199" s="16" t="s">
        <v>435</v>
      </c>
      <c r="C199" s="17" t="s">
        <v>57</v>
      </c>
      <c r="D199" s="17">
        <v>75</v>
      </c>
      <c r="E199">
        <v>13.4</v>
      </c>
      <c r="F199" t="str">
        <f t="shared" si="4"/>
        <v>SN647513,4</v>
      </c>
      <c r="G199" s="15" t="s">
        <v>434</v>
      </c>
    </row>
    <row r="200" spans="1:7" ht="17.399999999999999" thickBot="1" x14ac:dyDescent="0.45">
      <c r="A200" s="15" t="s">
        <v>436</v>
      </c>
      <c r="B200" s="16" t="s">
        <v>437</v>
      </c>
      <c r="C200" s="17" t="s">
        <v>60</v>
      </c>
      <c r="D200" s="17">
        <v>75</v>
      </c>
      <c r="E200">
        <v>13.4</v>
      </c>
      <c r="F200" t="str">
        <f t="shared" si="4"/>
        <v>SN967513,4</v>
      </c>
      <c r="G200" s="15" t="s">
        <v>436</v>
      </c>
    </row>
    <row r="201" spans="1:7" ht="17.399999999999999" thickBot="1" x14ac:dyDescent="0.45">
      <c r="A201" s="15" t="s">
        <v>438</v>
      </c>
      <c r="B201" s="16" t="s">
        <v>439</v>
      </c>
      <c r="C201" s="17" t="s">
        <v>42</v>
      </c>
      <c r="D201" s="17">
        <v>90</v>
      </c>
      <c r="E201">
        <v>13.4</v>
      </c>
      <c r="F201" t="str">
        <f t="shared" si="4"/>
        <v>SN129013,4</v>
      </c>
      <c r="G201" s="15" t="s">
        <v>438</v>
      </c>
    </row>
    <row r="202" spans="1:7" ht="17.399999999999999" thickBot="1" x14ac:dyDescent="0.45">
      <c r="A202" s="15" t="s">
        <v>440</v>
      </c>
      <c r="B202" s="16" t="s">
        <v>441</v>
      </c>
      <c r="C202" s="17" t="s">
        <v>45</v>
      </c>
      <c r="D202" s="17">
        <v>90</v>
      </c>
      <c r="E202">
        <v>13.4</v>
      </c>
      <c r="F202" t="str">
        <f t="shared" si="4"/>
        <v>SN169013,4</v>
      </c>
      <c r="G202" s="15" t="s">
        <v>440</v>
      </c>
    </row>
    <row r="203" spans="1:7" ht="17.399999999999999" thickBot="1" x14ac:dyDescent="0.45">
      <c r="A203" s="15" t="s">
        <v>442</v>
      </c>
      <c r="B203" s="16" t="s">
        <v>443</v>
      </c>
      <c r="C203" s="17" t="s">
        <v>48</v>
      </c>
      <c r="D203" s="17">
        <v>90</v>
      </c>
      <c r="E203">
        <v>13.4</v>
      </c>
      <c r="F203" t="str">
        <f t="shared" si="4"/>
        <v>SN249013,4</v>
      </c>
      <c r="G203" s="15" t="s">
        <v>442</v>
      </c>
    </row>
    <row r="204" spans="1:7" ht="17.399999999999999" thickBot="1" x14ac:dyDescent="0.45">
      <c r="A204" s="15" t="s">
        <v>444</v>
      </c>
      <c r="B204" s="16" t="s">
        <v>445</v>
      </c>
      <c r="C204" s="17" t="s">
        <v>51</v>
      </c>
      <c r="D204" s="17">
        <v>90</v>
      </c>
      <c r="E204">
        <v>13.4</v>
      </c>
      <c r="F204" t="str">
        <f t="shared" si="4"/>
        <v>SN329013,4</v>
      </c>
      <c r="G204" s="15" t="s">
        <v>444</v>
      </c>
    </row>
    <row r="205" spans="1:7" ht="17.399999999999999" thickBot="1" x14ac:dyDescent="0.45">
      <c r="A205" s="15" t="s">
        <v>446</v>
      </c>
      <c r="B205" s="16" t="s">
        <v>447</v>
      </c>
      <c r="C205" s="17" t="s">
        <v>54</v>
      </c>
      <c r="D205" s="17">
        <v>90</v>
      </c>
      <c r="E205">
        <v>13.4</v>
      </c>
      <c r="F205" t="str">
        <f t="shared" si="4"/>
        <v>SN489013,4</v>
      </c>
      <c r="G205" s="15" t="s">
        <v>446</v>
      </c>
    </row>
    <row r="206" spans="1:7" ht="17.399999999999999" thickBot="1" x14ac:dyDescent="0.45">
      <c r="A206" s="15" t="s">
        <v>448</v>
      </c>
      <c r="B206" s="16" t="s">
        <v>449</v>
      </c>
      <c r="C206" s="17" t="s">
        <v>57</v>
      </c>
      <c r="D206" s="17">
        <v>90</v>
      </c>
      <c r="E206">
        <v>13.4</v>
      </c>
      <c r="F206" t="str">
        <f t="shared" si="4"/>
        <v>SN649013,4</v>
      </c>
      <c r="G206" s="15" t="s">
        <v>448</v>
      </c>
    </row>
    <row r="207" spans="1:7" ht="17.399999999999999" thickBot="1" x14ac:dyDescent="0.45">
      <c r="A207" s="15" t="s">
        <v>450</v>
      </c>
      <c r="B207" s="16" t="s">
        <v>451</v>
      </c>
      <c r="C207" s="17" t="s">
        <v>60</v>
      </c>
      <c r="D207" s="17">
        <v>90</v>
      </c>
      <c r="E207">
        <v>13.4</v>
      </c>
      <c r="F207" t="str">
        <f t="shared" si="4"/>
        <v>SN969013,4</v>
      </c>
      <c r="G207" s="15" t="s">
        <v>450</v>
      </c>
    </row>
    <row r="208" spans="1:7" ht="17.399999999999999" thickBot="1" x14ac:dyDescent="0.45">
      <c r="A208" s="15" t="s">
        <v>452</v>
      </c>
      <c r="B208" s="16" t="s">
        <v>453</v>
      </c>
      <c r="C208" s="17" t="s">
        <v>42</v>
      </c>
      <c r="D208" s="17">
        <v>110</v>
      </c>
      <c r="E208">
        <v>13.4</v>
      </c>
      <c r="F208" t="str">
        <f t="shared" si="4"/>
        <v>SN1211013,4</v>
      </c>
      <c r="G208" s="15" t="s">
        <v>452</v>
      </c>
    </row>
    <row r="209" spans="1:7" ht="17.399999999999999" thickBot="1" x14ac:dyDescent="0.45">
      <c r="A209" s="15" t="s">
        <v>454</v>
      </c>
      <c r="B209" s="16" t="s">
        <v>455</v>
      </c>
      <c r="C209" s="17" t="s">
        <v>45</v>
      </c>
      <c r="D209" s="17">
        <v>110</v>
      </c>
      <c r="E209">
        <v>13.4</v>
      </c>
      <c r="F209" t="str">
        <f t="shared" si="4"/>
        <v>SN1611013,4</v>
      </c>
      <c r="G209" s="15" t="s">
        <v>454</v>
      </c>
    </row>
    <row r="210" spans="1:7" ht="17.399999999999999" thickBot="1" x14ac:dyDescent="0.45">
      <c r="A210" s="15" t="s">
        <v>456</v>
      </c>
      <c r="B210" s="16" t="s">
        <v>457</v>
      </c>
      <c r="C210" s="17" t="s">
        <v>48</v>
      </c>
      <c r="D210" s="17">
        <v>110</v>
      </c>
      <c r="E210">
        <v>13.4</v>
      </c>
      <c r="F210" t="str">
        <f t="shared" si="4"/>
        <v>SN2411013,4</v>
      </c>
      <c r="G210" s="15" t="s">
        <v>456</v>
      </c>
    </row>
    <row r="211" spans="1:7" ht="17.399999999999999" thickBot="1" x14ac:dyDescent="0.45">
      <c r="A211" s="15" t="s">
        <v>458</v>
      </c>
      <c r="B211" s="16" t="s">
        <v>459</v>
      </c>
      <c r="C211" s="17" t="s">
        <v>51</v>
      </c>
      <c r="D211" s="17">
        <v>110</v>
      </c>
      <c r="E211">
        <v>13.4</v>
      </c>
      <c r="F211" t="str">
        <f t="shared" si="4"/>
        <v>SN3211013,4</v>
      </c>
      <c r="G211" s="15" t="s">
        <v>458</v>
      </c>
    </row>
    <row r="212" spans="1:7" ht="17.399999999999999" thickBot="1" x14ac:dyDescent="0.45">
      <c r="A212" s="15" t="s">
        <v>460</v>
      </c>
      <c r="B212" s="16" t="s">
        <v>461</v>
      </c>
      <c r="C212" s="17" t="s">
        <v>54</v>
      </c>
      <c r="D212" s="17">
        <v>110</v>
      </c>
      <c r="E212">
        <v>13.4</v>
      </c>
      <c r="F212" t="str">
        <f t="shared" si="4"/>
        <v>SN4811013,4</v>
      </c>
      <c r="G212" s="15" t="s">
        <v>460</v>
      </c>
    </row>
    <row r="213" spans="1:7" ht="17.399999999999999" thickBot="1" x14ac:dyDescent="0.45">
      <c r="A213" s="15" t="s">
        <v>462</v>
      </c>
      <c r="B213" s="16" t="s">
        <v>463</v>
      </c>
      <c r="C213" s="17" t="s">
        <v>57</v>
      </c>
      <c r="D213" s="17">
        <v>110</v>
      </c>
      <c r="E213">
        <v>13.4</v>
      </c>
      <c r="F213" t="str">
        <f t="shared" si="4"/>
        <v>SN6411013,4</v>
      </c>
      <c r="G213" s="15" t="s">
        <v>462</v>
      </c>
    </row>
    <row r="214" spans="1:7" ht="17.399999999999999" thickBot="1" x14ac:dyDescent="0.45">
      <c r="A214" s="15" t="s">
        <v>464</v>
      </c>
      <c r="B214" s="16" t="s">
        <v>465</v>
      </c>
      <c r="C214" s="17" t="s">
        <v>60</v>
      </c>
      <c r="D214" s="17">
        <v>110</v>
      </c>
      <c r="E214">
        <v>13.4</v>
      </c>
      <c r="F214" t="str">
        <f t="shared" si="4"/>
        <v>SN9611013,4</v>
      </c>
      <c r="G214" s="15" t="s">
        <v>464</v>
      </c>
    </row>
    <row r="215" spans="1:7" ht="17.399999999999999" thickBot="1" x14ac:dyDescent="0.45">
      <c r="A215" s="15" t="s">
        <v>466</v>
      </c>
      <c r="B215" s="16" t="s">
        <v>467</v>
      </c>
      <c r="C215" s="17" t="s">
        <v>42</v>
      </c>
      <c r="D215" s="17">
        <v>125</v>
      </c>
      <c r="E215">
        <v>13.4</v>
      </c>
      <c r="F215" t="str">
        <f t="shared" si="4"/>
        <v>SN1212513,4</v>
      </c>
      <c r="G215" s="15" t="s">
        <v>466</v>
      </c>
    </row>
    <row r="216" spans="1:7" ht="17.399999999999999" thickBot="1" x14ac:dyDescent="0.45">
      <c r="A216" s="15" t="s">
        <v>468</v>
      </c>
      <c r="B216" s="16" t="s">
        <v>469</v>
      </c>
      <c r="C216" s="17" t="s">
        <v>45</v>
      </c>
      <c r="D216" s="17">
        <v>125</v>
      </c>
      <c r="E216">
        <v>13.4</v>
      </c>
      <c r="F216" t="str">
        <f t="shared" si="4"/>
        <v>SN1612513,4</v>
      </c>
      <c r="G216" s="15" t="s">
        <v>468</v>
      </c>
    </row>
    <row r="217" spans="1:7" ht="17.399999999999999" thickBot="1" x14ac:dyDescent="0.45">
      <c r="A217" s="15" t="s">
        <v>470</v>
      </c>
      <c r="B217" s="16" t="s">
        <v>471</v>
      </c>
      <c r="C217" s="17" t="s">
        <v>48</v>
      </c>
      <c r="D217" s="17">
        <v>125</v>
      </c>
      <c r="E217">
        <v>13.4</v>
      </c>
      <c r="F217" t="str">
        <f t="shared" si="4"/>
        <v>SN2412513,4</v>
      </c>
      <c r="G217" s="15" t="s">
        <v>470</v>
      </c>
    </row>
    <row r="218" spans="1:7" ht="17.399999999999999" thickBot="1" x14ac:dyDescent="0.45">
      <c r="A218" s="15" t="s">
        <v>472</v>
      </c>
      <c r="B218" s="16" t="s">
        <v>473</v>
      </c>
      <c r="C218" s="17" t="s">
        <v>51</v>
      </c>
      <c r="D218" s="17">
        <v>125</v>
      </c>
      <c r="E218">
        <v>13.4</v>
      </c>
      <c r="F218" t="str">
        <f t="shared" si="4"/>
        <v>SN3212513,4</v>
      </c>
      <c r="G218" s="15" t="s">
        <v>472</v>
      </c>
    </row>
    <row r="219" spans="1:7" ht="17.399999999999999" thickBot="1" x14ac:dyDescent="0.45">
      <c r="A219" s="15" t="s">
        <v>474</v>
      </c>
      <c r="B219" s="16" t="s">
        <v>475</v>
      </c>
      <c r="C219" s="17" t="s">
        <v>54</v>
      </c>
      <c r="D219" s="17">
        <v>125</v>
      </c>
      <c r="E219">
        <v>13.4</v>
      </c>
      <c r="F219" t="str">
        <f t="shared" si="4"/>
        <v>SN4812513,4</v>
      </c>
      <c r="G219" s="15" t="s">
        <v>474</v>
      </c>
    </row>
    <row r="220" spans="1:7" ht="17.399999999999999" thickBot="1" x14ac:dyDescent="0.45">
      <c r="A220" s="15" t="s">
        <v>476</v>
      </c>
      <c r="B220" s="16" t="s">
        <v>477</v>
      </c>
      <c r="C220" s="17" t="s">
        <v>57</v>
      </c>
      <c r="D220" s="17">
        <v>125</v>
      </c>
      <c r="E220">
        <v>13.4</v>
      </c>
      <c r="F220" t="str">
        <f t="shared" si="4"/>
        <v>SN6412513,4</v>
      </c>
      <c r="G220" s="15" t="s">
        <v>476</v>
      </c>
    </row>
    <row r="221" spans="1:7" ht="17.399999999999999" thickBot="1" x14ac:dyDescent="0.45">
      <c r="A221" s="15" t="s">
        <v>478</v>
      </c>
      <c r="B221" s="16" t="s">
        <v>479</v>
      </c>
      <c r="C221" s="17" t="s">
        <v>60</v>
      </c>
      <c r="D221" s="17">
        <v>125</v>
      </c>
      <c r="E221">
        <v>13.4</v>
      </c>
      <c r="F221" t="str">
        <f t="shared" si="4"/>
        <v>SN9612513,4</v>
      </c>
      <c r="G221" s="15" t="s">
        <v>478</v>
      </c>
    </row>
    <row r="222" spans="1:7" ht="17.399999999999999" thickBot="1" x14ac:dyDescent="0.45">
      <c r="A222" s="15" t="s">
        <v>480</v>
      </c>
      <c r="B222" s="16" t="s">
        <v>481</v>
      </c>
      <c r="C222" s="17" t="s">
        <v>42</v>
      </c>
      <c r="D222" s="17">
        <v>140</v>
      </c>
      <c r="E222">
        <v>13.4</v>
      </c>
      <c r="F222" t="str">
        <f t="shared" si="4"/>
        <v>SN1214013,4</v>
      </c>
      <c r="G222" s="15" t="s">
        <v>480</v>
      </c>
    </row>
    <row r="223" spans="1:7" ht="17.399999999999999" thickBot="1" x14ac:dyDescent="0.45">
      <c r="A223" s="15" t="s">
        <v>482</v>
      </c>
      <c r="B223" s="16" t="s">
        <v>483</v>
      </c>
      <c r="C223" s="17" t="s">
        <v>45</v>
      </c>
      <c r="D223" s="17">
        <v>140</v>
      </c>
      <c r="E223">
        <v>13.4</v>
      </c>
      <c r="F223" t="str">
        <f t="shared" si="4"/>
        <v>SN1614013,4</v>
      </c>
      <c r="G223" s="15" t="s">
        <v>482</v>
      </c>
    </row>
    <row r="224" spans="1:7" ht="17.399999999999999" thickBot="1" x14ac:dyDescent="0.45">
      <c r="A224" s="15" t="s">
        <v>484</v>
      </c>
      <c r="B224" s="16" t="s">
        <v>485</v>
      </c>
      <c r="C224" s="17" t="s">
        <v>48</v>
      </c>
      <c r="D224" s="17">
        <v>140</v>
      </c>
      <c r="E224">
        <v>13.4</v>
      </c>
      <c r="F224" t="str">
        <f t="shared" si="4"/>
        <v>SN2414013,4</v>
      </c>
      <c r="G224" s="15" t="s">
        <v>484</v>
      </c>
    </row>
    <row r="225" spans="1:7" ht="17.399999999999999" thickBot="1" x14ac:dyDescent="0.45">
      <c r="A225" s="15" t="s">
        <v>486</v>
      </c>
      <c r="B225" s="16" t="s">
        <v>487</v>
      </c>
      <c r="C225" s="17" t="s">
        <v>51</v>
      </c>
      <c r="D225" s="17">
        <v>140</v>
      </c>
      <c r="E225">
        <v>13.4</v>
      </c>
      <c r="F225" t="str">
        <f t="shared" si="4"/>
        <v>SN3214013,4</v>
      </c>
      <c r="G225" s="15" t="s">
        <v>486</v>
      </c>
    </row>
    <row r="226" spans="1:7" ht="17.399999999999999" thickBot="1" x14ac:dyDescent="0.45">
      <c r="A226" s="15" t="s">
        <v>488</v>
      </c>
      <c r="B226" s="16" t="s">
        <v>489</v>
      </c>
      <c r="C226" s="17" t="s">
        <v>54</v>
      </c>
      <c r="D226" s="17">
        <v>140</v>
      </c>
      <c r="E226">
        <v>13.4</v>
      </c>
      <c r="F226" t="str">
        <f t="shared" si="4"/>
        <v>SN4814013,4</v>
      </c>
      <c r="G226" s="15" t="s">
        <v>488</v>
      </c>
    </row>
    <row r="227" spans="1:7" ht="17.399999999999999" thickBot="1" x14ac:dyDescent="0.45">
      <c r="A227" s="15" t="s">
        <v>490</v>
      </c>
      <c r="B227" s="16" t="s">
        <v>491</v>
      </c>
      <c r="C227" s="17" t="s">
        <v>57</v>
      </c>
      <c r="D227" s="17">
        <v>140</v>
      </c>
      <c r="E227">
        <v>13.4</v>
      </c>
      <c r="F227" t="str">
        <f t="shared" si="4"/>
        <v>SN6414013,4</v>
      </c>
      <c r="G227" s="15" t="s">
        <v>490</v>
      </c>
    </row>
    <row r="228" spans="1:7" ht="17.399999999999999" thickBot="1" x14ac:dyDescent="0.45">
      <c r="A228" s="15" t="s">
        <v>492</v>
      </c>
      <c r="B228" s="16" t="s">
        <v>493</v>
      </c>
      <c r="C228" s="17" t="s">
        <v>60</v>
      </c>
      <c r="D228" s="17">
        <v>140</v>
      </c>
      <c r="E228">
        <v>13.4</v>
      </c>
      <c r="F228" t="str">
        <f t="shared" si="4"/>
        <v>SN9614013,4</v>
      </c>
      <c r="G228" s="15" t="s">
        <v>492</v>
      </c>
    </row>
    <row r="229" spans="1:7" ht="17.399999999999999" thickBot="1" x14ac:dyDescent="0.45">
      <c r="A229" s="15" t="s">
        <v>494</v>
      </c>
      <c r="B229" s="16" t="s">
        <v>495</v>
      </c>
      <c r="C229" s="17" t="s">
        <v>42</v>
      </c>
      <c r="D229" s="17">
        <v>160</v>
      </c>
      <c r="E229">
        <v>13.4</v>
      </c>
      <c r="F229" t="str">
        <f t="shared" si="4"/>
        <v>SN1216013,4</v>
      </c>
      <c r="G229" s="15" t="s">
        <v>494</v>
      </c>
    </row>
    <row r="230" spans="1:7" ht="17.399999999999999" thickBot="1" x14ac:dyDescent="0.45">
      <c r="A230" s="15" t="s">
        <v>496</v>
      </c>
      <c r="B230" s="16" t="s">
        <v>497</v>
      </c>
      <c r="C230" s="17" t="s">
        <v>45</v>
      </c>
      <c r="D230" s="17">
        <v>160</v>
      </c>
      <c r="E230">
        <v>13.4</v>
      </c>
      <c r="F230" t="str">
        <f t="shared" si="4"/>
        <v>SN1616013,4</v>
      </c>
      <c r="G230" s="15" t="s">
        <v>496</v>
      </c>
    </row>
    <row r="231" spans="1:7" ht="17.399999999999999" thickBot="1" x14ac:dyDescent="0.45">
      <c r="A231" s="15" t="s">
        <v>498</v>
      </c>
      <c r="B231" s="16" t="s">
        <v>499</v>
      </c>
      <c r="C231" s="17" t="s">
        <v>48</v>
      </c>
      <c r="D231" s="17">
        <v>160</v>
      </c>
      <c r="E231">
        <v>13.4</v>
      </c>
      <c r="F231" t="str">
        <f t="shared" si="4"/>
        <v>SN2416013,4</v>
      </c>
      <c r="G231" s="15" t="s">
        <v>498</v>
      </c>
    </row>
    <row r="232" spans="1:7" ht="17.399999999999999" thickBot="1" x14ac:dyDescent="0.45">
      <c r="A232" s="15" t="s">
        <v>500</v>
      </c>
      <c r="B232" s="16" t="s">
        <v>501</v>
      </c>
      <c r="C232" s="17" t="s">
        <v>51</v>
      </c>
      <c r="D232" s="17">
        <v>160</v>
      </c>
      <c r="E232">
        <v>13.4</v>
      </c>
      <c r="F232" t="str">
        <f t="shared" si="4"/>
        <v>SN3216013,4</v>
      </c>
      <c r="G232" s="15" t="s">
        <v>500</v>
      </c>
    </row>
    <row r="233" spans="1:7" ht="17.399999999999999" thickBot="1" x14ac:dyDescent="0.45">
      <c r="A233" s="15" t="s">
        <v>502</v>
      </c>
      <c r="B233" s="16" t="s">
        <v>503</v>
      </c>
      <c r="C233" s="17" t="s">
        <v>54</v>
      </c>
      <c r="D233" s="17">
        <v>160</v>
      </c>
      <c r="E233">
        <v>13.4</v>
      </c>
      <c r="F233" t="str">
        <f t="shared" si="4"/>
        <v>SN4816013,4</v>
      </c>
      <c r="G233" s="15" t="s">
        <v>502</v>
      </c>
    </row>
    <row r="234" spans="1:7" ht="17.399999999999999" thickBot="1" x14ac:dyDescent="0.45">
      <c r="A234" s="15" t="s">
        <v>504</v>
      </c>
      <c r="B234" s="16" t="s">
        <v>505</v>
      </c>
      <c r="C234" s="17" t="s">
        <v>57</v>
      </c>
      <c r="D234" s="17">
        <v>160</v>
      </c>
      <c r="E234">
        <v>13.4</v>
      </c>
      <c r="F234" t="str">
        <f t="shared" si="4"/>
        <v>SN6416013,4</v>
      </c>
      <c r="G234" s="15" t="s">
        <v>504</v>
      </c>
    </row>
    <row r="235" spans="1:7" ht="17.399999999999999" thickBot="1" x14ac:dyDescent="0.45">
      <c r="A235" s="15" t="s">
        <v>506</v>
      </c>
      <c r="B235" s="16" t="s">
        <v>507</v>
      </c>
      <c r="C235" s="17" t="s">
        <v>60</v>
      </c>
      <c r="D235" s="17">
        <v>160</v>
      </c>
      <c r="E235">
        <v>13.4</v>
      </c>
      <c r="F235" t="str">
        <f t="shared" si="4"/>
        <v>SN9616013,4</v>
      </c>
      <c r="G235" s="15" t="s">
        <v>506</v>
      </c>
    </row>
    <row r="236" spans="1:7" ht="17.399999999999999" thickBot="1" x14ac:dyDescent="0.45">
      <c r="A236" s="15" t="s">
        <v>508</v>
      </c>
      <c r="B236" s="16" t="s">
        <v>509</v>
      </c>
      <c r="C236" s="17" t="s">
        <v>42</v>
      </c>
      <c r="D236" s="17">
        <v>200</v>
      </c>
      <c r="E236">
        <v>13.4</v>
      </c>
      <c r="F236" t="str">
        <f t="shared" si="4"/>
        <v>SN1220013,4</v>
      </c>
      <c r="G236" s="15" t="s">
        <v>508</v>
      </c>
    </row>
    <row r="237" spans="1:7" ht="17.399999999999999" thickBot="1" x14ac:dyDescent="0.45">
      <c r="A237" s="15" t="s">
        <v>510</v>
      </c>
      <c r="B237" s="16" t="s">
        <v>511</v>
      </c>
      <c r="C237" s="17" t="s">
        <v>45</v>
      </c>
      <c r="D237" s="17">
        <v>200</v>
      </c>
      <c r="E237">
        <v>13.4</v>
      </c>
      <c r="F237" t="str">
        <f t="shared" si="4"/>
        <v>SN1620013,4</v>
      </c>
      <c r="G237" s="15" t="s">
        <v>510</v>
      </c>
    </row>
    <row r="238" spans="1:7" ht="17.399999999999999" thickBot="1" x14ac:dyDescent="0.45">
      <c r="A238" s="15" t="s">
        <v>512</v>
      </c>
      <c r="B238" s="16" t="s">
        <v>513</v>
      </c>
      <c r="C238" s="17" t="s">
        <v>48</v>
      </c>
      <c r="D238" s="17">
        <v>200</v>
      </c>
      <c r="E238">
        <v>13.4</v>
      </c>
      <c r="F238" t="str">
        <f t="shared" si="4"/>
        <v>SN2420013,4</v>
      </c>
      <c r="G238" s="15" t="s">
        <v>512</v>
      </c>
    </row>
    <row r="239" spans="1:7" ht="17.399999999999999" thickBot="1" x14ac:dyDescent="0.45">
      <c r="A239" s="15" t="s">
        <v>514</v>
      </c>
      <c r="B239" s="16" t="s">
        <v>515</v>
      </c>
      <c r="C239" s="17" t="s">
        <v>51</v>
      </c>
      <c r="D239" s="17">
        <v>200</v>
      </c>
      <c r="E239">
        <v>13.4</v>
      </c>
      <c r="F239" t="str">
        <f t="shared" si="4"/>
        <v>SN3220013,4</v>
      </c>
      <c r="G239" s="15" t="s">
        <v>514</v>
      </c>
    </row>
    <row r="240" spans="1:7" ht="17.399999999999999" thickBot="1" x14ac:dyDescent="0.45">
      <c r="A240" s="15" t="s">
        <v>516</v>
      </c>
      <c r="B240" s="16" t="s">
        <v>517</v>
      </c>
      <c r="C240" s="17" t="s">
        <v>54</v>
      </c>
      <c r="D240" s="17">
        <v>200</v>
      </c>
      <c r="E240">
        <v>13.4</v>
      </c>
      <c r="F240" t="str">
        <f t="shared" si="4"/>
        <v>SN4820013,4</v>
      </c>
      <c r="G240" s="15" t="s">
        <v>516</v>
      </c>
    </row>
    <row r="241" spans="1:7" ht="17.399999999999999" thickBot="1" x14ac:dyDescent="0.45">
      <c r="A241" s="15" t="s">
        <v>518</v>
      </c>
      <c r="B241" s="16" t="s">
        <v>519</v>
      </c>
      <c r="C241" s="17" t="s">
        <v>57</v>
      </c>
      <c r="D241" s="17">
        <v>200</v>
      </c>
      <c r="E241">
        <v>13.4</v>
      </c>
      <c r="F241" t="str">
        <f t="shared" si="4"/>
        <v>SN6420013,4</v>
      </c>
      <c r="G241" s="15" t="s">
        <v>518</v>
      </c>
    </row>
    <row r="242" spans="1:7" ht="17.399999999999999" thickBot="1" x14ac:dyDescent="0.45">
      <c r="A242" s="15" t="s">
        <v>520</v>
      </c>
      <c r="B242" s="16" t="s">
        <v>521</v>
      </c>
      <c r="C242" s="17" t="s">
        <v>60</v>
      </c>
      <c r="D242" s="17">
        <v>200</v>
      </c>
      <c r="E242">
        <v>13.4</v>
      </c>
      <c r="F242" t="str">
        <f t="shared" si="4"/>
        <v>SN9620013,4</v>
      </c>
      <c r="G242" s="15" t="s">
        <v>520</v>
      </c>
    </row>
    <row r="243" spans="1:7" ht="17.399999999999999" thickBot="1" x14ac:dyDescent="0.45">
      <c r="A243" s="15" t="s">
        <v>522</v>
      </c>
      <c r="B243" s="16" t="s">
        <v>523</v>
      </c>
      <c r="C243" s="17" t="s">
        <v>42</v>
      </c>
      <c r="D243" s="17">
        <v>225</v>
      </c>
      <c r="E243">
        <v>13.4</v>
      </c>
      <c r="F243" t="str">
        <f t="shared" si="4"/>
        <v>SN1222513,4</v>
      </c>
      <c r="G243" s="15" t="s">
        <v>522</v>
      </c>
    </row>
    <row r="244" spans="1:7" ht="17.399999999999999" thickBot="1" x14ac:dyDescent="0.45">
      <c r="A244" s="15" t="s">
        <v>524</v>
      </c>
      <c r="B244" s="16" t="s">
        <v>525</v>
      </c>
      <c r="C244" s="17" t="s">
        <v>45</v>
      </c>
      <c r="D244" s="17">
        <v>225</v>
      </c>
      <c r="E244">
        <v>13.4</v>
      </c>
      <c r="F244" t="str">
        <f t="shared" si="4"/>
        <v>SN1622513,4</v>
      </c>
      <c r="G244" s="15" t="s">
        <v>524</v>
      </c>
    </row>
    <row r="245" spans="1:7" ht="17.399999999999999" thickBot="1" x14ac:dyDescent="0.45">
      <c r="A245" s="15" t="s">
        <v>526</v>
      </c>
      <c r="B245" s="16" t="s">
        <v>527</v>
      </c>
      <c r="C245" s="17" t="s">
        <v>48</v>
      </c>
      <c r="D245" s="17">
        <v>225</v>
      </c>
      <c r="E245">
        <v>13.4</v>
      </c>
      <c r="F245" t="str">
        <f t="shared" si="4"/>
        <v>SN2422513,4</v>
      </c>
      <c r="G245" s="15" t="s">
        <v>526</v>
      </c>
    </row>
    <row r="246" spans="1:7" ht="17.399999999999999" thickBot="1" x14ac:dyDescent="0.45">
      <c r="A246" s="15" t="s">
        <v>528</v>
      </c>
      <c r="B246" s="16" t="s">
        <v>529</v>
      </c>
      <c r="C246" s="17" t="s">
        <v>51</v>
      </c>
      <c r="D246" s="17">
        <v>225</v>
      </c>
      <c r="E246">
        <v>13.4</v>
      </c>
      <c r="F246" t="str">
        <f t="shared" si="4"/>
        <v>SN3222513,4</v>
      </c>
      <c r="G246" s="15" t="s">
        <v>528</v>
      </c>
    </row>
    <row r="247" spans="1:7" ht="17.399999999999999" thickBot="1" x14ac:dyDescent="0.45">
      <c r="A247" s="15" t="s">
        <v>530</v>
      </c>
      <c r="B247" s="16" t="s">
        <v>531</v>
      </c>
      <c r="C247" s="17" t="s">
        <v>54</v>
      </c>
      <c r="D247" s="17">
        <v>225</v>
      </c>
      <c r="E247">
        <v>13.4</v>
      </c>
      <c r="F247" t="str">
        <f t="shared" si="4"/>
        <v>SN4822513,4</v>
      </c>
      <c r="G247" s="15" t="s">
        <v>530</v>
      </c>
    </row>
    <row r="248" spans="1:7" ht="17.399999999999999" thickBot="1" x14ac:dyDescent="0.45">
      <c r="A248" s="15" t="s">
        <v>532</v>
      </c>
      <c r="B248" s="16" t="s">
        <v>533</v>
      </c>
      <c r="C248" s="17" t="s">
        <v>57</v>
      </c>
      <c r="D248" s="17">
        <v>225</v>
      </c>
      <c r="E248">
        <v>13.4</v>
      </c>
      <c r="F248" t="str">
        <f t="shared" si="4"/>
        <v>SN6422513,4</v>
      </c>
      <c r="G248" s="15" t="s">
        <v>532</v>
      </c>
    </row>
    <row r="249" spans="1:7" ht="17.399999999999999" thickBot="1" x14ac:dyDescent="0.45">
      <c r="A249" s="15" t="s">
        <v>534</v>
      </c>
      <c r="B249" s="16" t="s">
        <v>535</v>
      </c>
      <c r="C249" s="17" t="s">
        <v>60</v>
      </c>
      <c r="D249" s="17">
        <v>225</v>
      </c>
      <c r="E249">
        <v>13.4</v>
      </c>
      <c r="F249" t="str">
        <f t="shared" si="4"/>
        <v>SN9622513,4</v>
      </c>
      <c r="G249" s="15" t="s">
        <v>534</v>
      </c>
    </row>
    <row r="250" spans="1:7" ht="17.399999999999999" thickBot="1" x14ac:dyDescent="0.45">
      <c r="A250" s="26" t="s">
        <v>1036</v>
      </c>
      <c r="C250" s="17" t="s">
        <v>846</v>
      </c>
      <c r="D250" s="29">
        <v>50</v>
      </c>
      <c r="E250">
        <v>100</v>
      </c>
      <c r="F250" t="str">
        <f t="shared" si="4"/>
        <v>SN850100</v>
      </c>
      <c r="G250" s="26" t="s">
        <v>1036</v>
      </c>
    </row>
    <row r="251" spans="1:7" ht="17.399999999999999" thickBot="1" x14ac:dyDescent="0.45">
      <c r="A251" s="28" t="s">
        <v>1037</v>
      </c>
      <c r="C251" s="17" t="s">
        <v>846</v>
      </c>
      <c r="D251" s="29">
        <v>50</v>
      </c>
      <c r="E251">
        <v>12</v>
      </c>
      <c r="F251" t="str">
        <f t="shared" si="4"/>
        <v>SN85012</v>
      </c>
      <c r="G251" s="28" t="s">
        <v>1037</v>
      </c>
    </row>
    <row r="252" spans="1:7" ht="17.399999999999999" thickBot="1" x14ac:dyDescent="0.45">
      <c r="A252" s="28" t="s">
        <v>1038</v>
      </c>
      <c r="C252" s="17" t="s">
        <v>846</v>
      </c>
      <c r="D252" s="29">
        <v>50</v>
      </c>
      <c r="E252">
        <v>11.7</v>
      </c>
      <c r="F252" t="str">
        <f t="shared" si="4"/>
        <v>SN85011,7</v>
      </c>
      <c r="G252" s="28" t="s">
        <v>1038</v>
      </c>
    </row>
    <row r="253" spans="1:7" ht="17.399999999999999" thickBot="1" x14ac:dyDescent="0.45">
      <c r="A253" s="28" t="s">
        <v>1039</v>
      </c>
      <c r="C253" s="17" t="s">
        <v>846</v>
      </c>
      <c r="D253" s="29">
        <v>50</v>
      </c>
      <c r="E253">
        <v>13.4</v>
      </c>
      <c r="F253" t="str">
        <f t="shared" si="4"/>
        <v>SN85013,4</v>
      </c>
      <c r="G253" s="28" t="s">
        <v>1039</v>
      </c>
    </row>
    <row r="254" spans="1:7" ht="17.399999999999999" thickBot="1" x14ac:dyDescent="0.45">
      <c r="A254" s="27" t="s">
        <v>1040</v>
      </c>
      <c r="C254" s="17" t="s">
        <v>846</v>
      </c>
      <c r="D254" s="29">
        <v>63</v>
      </c>
      <c r="E254">
        <v>100</v>
      </c>
      <c r="F254" t="str">
        <f t="shared" si="4"/>
        <v>SN863100</v>
      </c>
      <c r="G254" s="27" t="s">
        <v>1040</v>
      </c>
    </row>
    <row r="255" spans="1:7" ht="17.399999999999999" thickBot="1" x14ac:dyDescent="0.45">
      <c r="A255" s="27" t="s">
        <v>1041</v>
      </c>
      <c r="C255" s="17" t="s">
        <v>846</v>
      </c>
      <c r="D255" s="29">
        <v>63</v>
      </c>
      <c r="E255">
        <v>12</v>
      </c>
      <c r="F255" t="str">
        <f t="shared" si="4"/>
        <v>SN86312</v>
      </c>
      <c r="G255" s="27" t="s">
        <v>1041</v>
      </c>
    </row>
    <row r="256" spans="1:7" ht="17.399999999999999" thickBot="1" x14ac:dyDescent="0.45">
      <c r="A256" s="27" t="s">
        <v>1042</v>
      </c>
      <c r="C256" s="17" t="s">
        <v>846</v>
      </c>
      <c r="D256" s="29">
        <v>63</v>
      </c>
      <c r="E256">
        <v>11.7</v>
      </c>
      <c r="F256" t="str">
        <f t="shared" si="4"/>
        <v>SN86311,7</v>
      </c>
      <c r="G256" s="27" t="s">
        <v>1042</v>
      </c>
    </row>
    <row r="257" spans="1:7" ht="17.399999999999999" thickBot="1" x14ac:dyDescent="0.45">
      <c r="A257" s="27" t="s">
        <v>1043</v>
      </c>
      <c r="C257" s="17" t="s">
        <v>846</v>
      </c>
      <c r="D257" s="29">
        <v>63</v>
      </c>
      <c r="E257">
        <v>13.4</v>
      </c>
      <c r="F257" t="str">
        <f t="shared" si="4"/>
        <v>SN86313,4</v>
      </c>
      <c r="G257" s="27" t="s">
        <v>1043</v>
      </c>
    </row>
    <row r="258" spans="1:7" ht="17.399999999999999" thickBot="1" x14ac:dyDescent="0.45">
      <c r="A258" s="28" t="s">
        <v>1044</v>
      </c>
      <c r="C258" s="17" t="s">
        <v>846</v>
      </c>
      <c r="D258" s="29">
        <v>75</v>
      </c>
      <c r="E258">
        <v>100</v>
      </c>
      <c r="F258" t="str">
        <f t="shared" si="4"/>
        <v>SN875100</v>
      </c>
      <c r="G258" s="28" t="s">
        <v>1044</v>
      </c>
    </row>
    <row r="259" spans="1:7" ht="17.399999999999999" thickBot="1" x14ac:dyDescent="0.45">
      <c r="A259" s="28" t="s">
        <v>1045</v>
      </c>
      <c r="C259" s="17" t="s">
        <v>846</v>
      </c>
      <c r="D259" s="29">
        <v>75</v>
      </c>
      <c r="E259">
        <v>12</v>
      </c>
      <c r="F259" t="str">
        <f t="shared" ref="F259:F284" si="5">CONCATENATE(C259,D259,E259)</f>
        <v>SN87512</v>
      </c>
      <c r="G259" s="28" t="s">
        <v>1045</v>
      </c>
    </row>
    <row r="260" spans="1:7" ht="17.399999999999999" thickBot="1" x14ac:dyDescent="0.45">
      <c r="A260" s="28" t="s">
        <v>1046</v>
      </c>
      <c r="C260" s="17" t="s">
        <v>846</v>
      </c>
      <c r="D260" s="29">
        <v>75</v>
      </c>
      <c r="E260">
        <v>11.7</v>
      </c>
      <c r="F260" t="str">
        <f t="shared" si="5"/>
        <v>SN87511,7</v>
      </c>
      <c r="G260" s="28" t="s">
        <v>1046</v>
      </c>
    </row>
    <row r="261" spans="1:7" ht="17.399999999999999" thickBot="1" x14ac:dyDescent="0.45">
      <c r="A261" s="28" t="s">
        <v>1047</v>
      </c>
      <c r="C261" s="17" t="s">
        <v>846</v>
      </c>
      <c r="D261" s="29">
        <v>75</v>
      </c>
      <c r="E261">
        <v>13.4</v>
      </c>
      <c r="F261" t="str">
        <f t="shared" si="5"/>
        <v>SN87513,4</v>
      </c>
      <c r="G261" s="28" t="s">
        <v>1047</v>
      </c>
    </row>
    <row r="262" spans="1:7" ht="17.399999999999999" thickBot="1" x14ac:dyDescent="0.45">
      <c r="A262" s="28" t="s">
        <v>1048</v>
      </c>
      <c r="C262" s="17" t="s">
        <v>846</v>
      </c>
      <c r="D262" s="29">
        <v>90</v>
      </c>
      <c r="E262">
        <v>100</v>
      </c>
      <c r="F262" t="str">
        <f t="shared" si="5"/>
        <v>SN890100</v>
      </c>
      <c r="G262" s="28" t="s">
        <v>1048</v>
      </c>
    </row>
    <row r="263" spans="1:7" ht="17.399999999999999" thickBot="1" x14ac:dyDescent="0.45">
      <c r="A263" s="28" t="s">
        <v>1049</v>
      </c>
      <c r="C263" s="17" t="s">
        <v>846</v>
      </c>
      <c r="D263" s="29">
        <v>90</v>
      </c>
      <c r="E263">
        <v>12</v>
      </c>
      <c r="F263" t="str">
        <f t="shared" si="5"/>
        <v>SN89012</v>
      </c>
      <c r="G263" s="28" t="s">
        <v>1049</v>
      </c>
    </row>
    <row r="264" spans="1:7" ht="17.399999999999999" thickBot="1" x14ac:dyDescent="0.45">
      <c r="A264" s="28" t="s">
        <v>1050</v>
      </c>
      <c r="C264" s="17" t="s">
        <v>846</v>
      </c>
      <c r="D264" s="29">
        <v>90</v>
      </c>
      <c r="E264">
        <v>11.7</v>
      </c>
      <c r="F264" t="str">
        <f t="shared" si="5"/>
        <v>SN89011,7</v>
      </c>
      <c r="G264" s="28" t="s">
        <v>1050</v>
      </c>
    </row>
    <row r="265" spans="1:7" ht="17.399999999999999" thickBot="1" x14ac:dyDescent="0.45">
      <c r="A265" s="28" t="s">
        <v>1051</v>
      </c>
      <c r="C265" s="17" t="s">
        <v>846</v>
      </c>
      <c r="D265" s="29">
        <v>90</v>
      </c>
      <c r="E265">
        <v>13.4</v>
      </c>
      <c r="F265" t="str">
        <f t="shared" si="5"/>
        <v>SN89013,4</v>
      </c>
      <c r="G265" s="28" t="s">
        <v>1051</v>
      </c>
    </row>
    <row r="266" spans="1:7" ht="17.399999999999999" thickBot="1" x14ac:dyDescent="0.45">
      <c r="A266" s="28" t="s">
        <v>1052</v>
      </c>
      <c r="C266" s="17" t="s">
        <v>846</v>
      </c>
      <c r="D266" s="29">
        <v>110</v>
      </c>
      <c r="E266">
        <v>100</v>
      </c>
      <c r="F266" t="str">
        <f t="shared" si="5"/>
        <v>SN8110100</v>
      </c>
      <c r="G266" s="28" t="s">
        <v>1052</v>
      </c>
    </row>
    <row r="267" spans="1:7" ht="17.399999999999999" thickBot="1" x14ac:dyDescent="0.45">
      <c r="A267" s="28" t="s">
        <v>1053</v>
      </c>
      <c r="C267" s="17" t="s">
        <v>846</v>
      </c>
      <c r="D267" s="29">
        <v>110</v>
      </c>
      <c r="E267">
        <v>12</v>
      </c>
      <c r="F267" t="str">
        <f t="shared" si="5"/>
        <v>SN811012</v>
      </c>
      <c r="G267" s="28" t="s">
        <v>1053</v>
      </c>
    </row>
    <row r="268" spans="1:7" ht="17.399999999999999" thickBot="1" x14ac:dyDescent="0.45">
      <c r="A268" s="28" t="s">
        <v>1054</v>
      </c>
      <c r="C268" s="17" t="s">
        <v>846</v>
      </c>
      <c r="D268" s="29">
        <v>110</v>
      </c>
      <c r="E268">
        <v>11.7</v>
      </c>
      <c r="F268" t="str">
        <f t="shared" si="5"/>
        <v>SN811011,7</v>
      </c>
      <c r="G268" s="28" t="s">
        <v>1054</v>
      </c>
    </row>
    <row r="269" spans="1:7" ht="17.399999999999999" thickBot="1" x14ac:dyDescent="0.45">
      <c r="A269" s="28" t="s">
        <v>1055</v>
      </c>
      <c r="C269" s="17" t="s">
        <v>846</v>
      </c>
      <c r="D269" s="29">
        <v>110</v>
      </c>
      <c r="E269">
        <v>13.4</v>
      </c>
      <c r="F269" t="str">
        <f t="shared" si="5"/>
        <v>SN811013,4</v>
      </c>
      <c r="G269" s="28" t="s">
        <v>1055</v>
      </c>
    </row>
    <row r="270" spans="1:7" ht="17.399999999999999" thickBot="1" x14ac:dyDescent="0.45">
      <c r="A270" s="28" t="s">
        <v>1056</v>
      </c>
      <c r="C270" s="17" t="s">
        <v>846</v>
      </c>
      <c r="D270" s="29">
        <v>125</v>
      </c>
      <c r="E270">
        <v>12</v>
      </c>
      <c r="F270" t="str">
        <f t="shared" si="5"/>
        <v>SN812512</v>
      </c>
      <c r="G270" s="28" t="s">
        <v>1056</v>
      </c>
    </row>
    <row r="271" spans="1:7" ht="17.399999999999999" thickBot="1" x14ac:dyDescent="0.45">
      <c r="A271" s="28" t="s">
        <v>1057</v>
      </c>
      <c r="C271" s="17" t="s">
        <v>846</v>
      </c>
      <c r="D271" s="29">
        <v>125</v>
      </c>
      <c r="E271">
        <v>11.7</v>
      </c>
      <c r="F271" t="str">
        <f t="shared" si="5"/>
        <v>SN812511,7</v>
      </c>
      <c r="G271" s="28" t="s">
        <v>1057</v>
      </c>
    </row>
    <row r="272" spans="1:7" ht="17.399999999999999" thickBot="1" x14ac:dyDescent="0.45">
      <c r="A272" s="28" t="s">
        <v>1058</v>
      </c>
      <c r="C272" s="17" t="s">
        <v>846</v>
      </c>
      <c r="D272" s="29">
        <v>125</v>
      </c>
      <c r="E272">
        <v>13.4</v>
      </c>
      <c r="F272" t="str">
        <f t="shared" si="5"/>
        <v>SN812513,4</v>
      </c>
      <c r="G272" s="28" t="s">
        <v>1058</v>
      </c>
    </row>
    <row r="273" spans="1:7" ht="17.399999999999999" thickBot="1" x14ac:dyDescent="0.45">
      <c r="A273" s="28" t="s">
        <v>1059</v>
      </c>
      <c r="C273" s="17" t="s">
        <v>846</v>
      </c>
      <c r="D273" s="29">
        <v>140</v>
      </c>
      <c r="E273">
        <v>12</v>
      </c>
      <c r="F273" t="str">
        <f t="shared" si="5"/>
        <v>SN814012</v>
      </c>
      <c r="G273" s="28" t="s">
        <v>1059</v>
      </c>
    </row>
    <row r="274" spans="1:7" ht="17.399999999999999" thickBot="1" x14ac:dyDescent="0.45">
      <c r="A274" s="28" t="s">
        <v>1060</v>
      </c>
      <c r="C274" s="17" t="s">
        <v>846</v>
      </c>
      <c r="D274" s="29">
        <v>140</v>
      </c>
      <c r="E274">
        <v>11.7</v>
      </c>
      <c r="F274" t="str">
        <f t="shared" si="5"/>
        <v>SN814011,7</v>
      </c>
      <c r="G274" s="28" t="s">
        <v>1060</v>
      </c>
    </row>
    <row r="275" spans="1:7" ht="17.399999999999999" thickBot="1" x14ac:dyDescent="0.45">
      <c r="A275" s="28" t="s">
        <v>1061</v>
      </c>
      <c r="C275" s="17" t="s">
        <v>846</v>
      </c>
      <c r="D275" s="29">
        <v>140</v>
      </c>
      <c r="E275">
        <v>13.4</v>
      </c>
      <c r="F275" t="str">
        <f t="shared" si="5"/>
        <v>SN814013,4</v>
      </c>
      <c r="G275" s="28" t="s">
        <v>1061</v>
      </c>
    </row>
    <row r="276" spans="1:7" ht="17.399999999999999" thickBot="1" x14ac:dyDescent="0.45">
      <c r="A276" s="28" t="s">
        <v>1062</v>
      </c>
      <c r="C276" s="17" t="s">
        <v>846</v>
      </c>
      <c r="D276" s="29">
        <v>160</v>
      </c>
      <c r="E276">
        <v>12</v>
      </c>
      <c r="F276" t="str">
        <f t="shared" si="5"/>
        <v>SN816012</v>
      </c>
      <c r="G276" s="28" t="s">
        <v>1062</v>
      </c>
    </row>
    <row r="277" spans="1:7" ht="17.399999999999999" thickBot="1" x14ac:dyDescent="0.45">
      <c r="A277" s="28" t="s">
        <v>1063</v>
      </c>
      <c r="C277" s="17" t="s">
        <v>846</v>
      </c>
      <c r="D277" s="29">
        <v>160</v>
      </c>
      <c r="E277">
        <v>11.7</v>
      </c>
      <c r="F277" t="str">
        <f t="shared" si="5"/>
        <v>SN816011,7</v>
      </c>
      <c r="G277" s="28" t="s">
        <v>1063</v>
      </c>
    </row>
    <row r="278" spans="1:7" ht="17.399999999999999" thickBot="1" x14ac:dyDescent="0.45">
      <c r="A278" s="28" t="s">
        <v>1064</v>
      </c>
      <c r="C278" s="17" t="s">
        <v>846</v>
      </c>
      <c r="D278" s="29">
        <v>160</v>
      </c>
      <c r="E278">
        <v>13.4</v>
      </c>
      <c r="F278" t="str">
        <f t="shared" si="5"/>
        <v>SN816013,4</v>
      </c>
      <c r="G278" s="28" t="s">
        <v>1064</v>
      </c>
    </row>
    <row r="279" spans="1:7" ht="17.399999999999999" thickBot="1" x14ac:dyDescent="0.45">
      <c r="A279" s="28" t="s">
        <v>1065</v>
      </c>
      <c r="C279" s="17" t="s">
        <v>846</v>
      </c>
      <c r="D279" s="29">
        <v>200</v>
      </c>
      <c r="E279">
        <v>12</v>
      </c>
      <c r="F279" t="str">
        <f t="shared" si="5"/>
        <v>SN820012</v>
      </c>
      <c r="G279" s="28" t="s">
        <v>1065</v>
      </c>
    </row>
    <row r="280" spans="1:7" ht="17.399999999999999" thickBot="1" x14ac:dyDescent="0.45">
      <c r="A280" s="28" t="s">
        <v>1066</v>
      </c>
      <c r="C280" s="17" t="s">
        <v>846</v>
      </c>
      <c r="D280" s="29">
        <v>200</v>
      </c>
      <c r="E280">
        <v>11.7</v>
      </c>
      <c r="F280" t="str">
        <f t="shared" si="5"/>
        <v>SN820011,7</v>
      </c>
      <c r="G280" s="28" t="s">
        <v>1066</v>
      </c>
    </row>
    <row r="281" spans="1:7" ht="17.399999999999999" thickBot="1" x14ac:dyDescent="0.45">
      <c r="A281" s="28" t="s">
        <v>1067</v>
      </c>
      <c r="C281" s="17" t="s">
        <v>846</v>
      </c>
      <c r="D281" s="29">
        <v>200</v>
      </c>
      <c r="E281">
        <v>13.4</v>
      </c>
      <c r="F281" t="str">
        <f t="shared" si="5"/>
        <v>SN820013,4</v>
      </c>
      <c r="G281" s="28" t="s">
        <v>1067</v>
      </c>
    </row>
    <row r="282" spans="1:7" ht="17.399999999999999" thickBot="1" x14ac:dyDescent="0.45">
      <c r="A282" s="28" t="s">
        <v>1068</v>
      </c>
      <c r="C282" s="17" t="s">
        <v>846</v>
      </c>
      <c r="D282" s="29">
        <v>225</v>
      </c>
      <c r="E282">
        <v>12</v>
      </c>
      <c r="F282" t="str">
        <f t="shared" si="5"/>
        <v>SN822512</v>
      </c>
      <c r="G282" s="28" t="s">
        <v>1068</v>
      </c>
    </row>
    <row r="283" spans="1:7" ht="17.399999999999999" thickBot="1" x14ac:dyDescent="0.45">
      <c r="A283" s="28" t="s">
        <v>1069</v>
      </c>
      <c r="C283" s="17" t="s">
        <v>846</v>
      </c>
      <c r="D283" s="29">
        <v>225</v>
      </c>
      <c r="E283">
        <v>11.7</v>
      </c>
      <c r="F283" t="str">
        <f t="shared" si="5"/>
        <v>SN822511,7</v>
      </c>
      <c r="G283" s="28" t="s">
        <v>1069</v>
      </c>
    </row>
    <row r="284" spans="1:7" ht="17.399999999999999" thickBot="1" x14ac:dyDescent="0.45">
      <c r="A284" s="28" t="s">
        <v>1070</v>
      </c>
      <c r="C284" s="17" t="s">
        <v>846</v>
      </c>
      <c r="D284" s="29">
        <v>225</v>
      </c>
      <c r="E284">
        <v>13.4</v>
      </c>
      <c r="F284" t="str">
        <f t="shared" si="5"/>
        <v>SN822513,4</v>
      </c>
      <c r="G284" s="28" t="s">
        <v>1070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5"/>
  <sheetViews>
    <sheetView topLeftCell="A248" workbookViewId="0">
      <selection activeCell="F251" sqref="F251:F285"/>
    </sheetView>
  </sheetViews>
  <sheetFormatPr defaultRowHeight="16.8" x14ac:dyDescent="0.4"/>
  <cols>
    <col min="2" max="2" width="54.5" customWidth="1"/>
  </cols>
  <sheetData>
    <row r="1" spans="1:7" ht="24" thickBot="1" x14ac:dyDescent="0.45">
      <c r="A1" s="6" t="s">
        <v>36</v>
      </c>
      <c r="B1" s="7" t="s">
        <v>37</v>
      </c>
      <c r="C1" s="7" t="s">
        <v>38</v>
      </c>
      <c r="D1" s="7" t="s">
        <v>39</v>
      </c>
      <c r="G1" s="6" t="s">
        <v>36</v>
      </c>
    </row>
    <row r="2" spans="1:7" ht="17.399999999999999" thickBot="1" x14ac:dyDescent="0.45">
      <c r="A2" s="8" t="s">
        <v>536</v>
      </c>
      <c r="B2" s="9" t="s">
        <v>537</v>
      </c>
      <c r="C2" s="10" t="s">
        <v>42</v>
      </c>
      <c r="D2" s="10">
        <v>50</v>
      </c>
      <c r="E2">
        <v>100</v>
      </c>
      <c r="F2" t="str">
        <f>CONCATENATE(C2,D2,E2)</f>
        <v>SN1250100</v>
      </c>
      <c r="G2" s="8" t="s">
        <v>536</v>
      </c>
    </row>
    <row r="3" spans="1:7" ht="17.399999999999999" thickBot="1" x14ac:dyDescent="0.45">
      <c r="A3" s="8" t="s">
        <v>538</v>
      </c>
      <c r="B3" s="9" t="s">
        <v>539</v>
      </c>
      <c r="C3" s="10" t="s">
        <v>45</v>
      </c>
      <c r="D3" s="10">
        <v>50</v>
      </c>
      <c r="E3">
        <v>100</v>
      </c>
      <c r="F3" t="str">
        <f t="shared" ref="F3:F66" si="0">CONCATENATE(C3,D3,E3)</f>
        <v>SN1650100</v>
      </c>
      <c r="G3" s="8" t="s">
        <v>538</v>
      </c>
    </row>
    <row r="4" spans="1:7" ht="17.399999999999999" thickBot="1" x14ac:dyDescent="0.45">
      <c r="A4" s="8" t="s">
        <v>540</v>
      </c>
      <c r="B4" s="9" t="s">
        <v>541</v>
      </c>
      <c r="C4" s="10" t="s">
        <v>48</v>
      </c>
      <c r="D4" s="10">
        <v>50</v>
      </c>
      <c r="E4">
        <v>100</v>
      </c>
      <c r="F4" t="str">
        <f t="shared" si="0"/>
        <v>SN2450100</v>
      </c>
      <c r="G4" s="8" t="s">
        <v>540</v>
      </c>
    </row>
    <row r="5" spans="1:7" ht="17.399999999999999" thickBot="1" x14ac:dyDescent="0.45">
      <c r="A5" s="8" t="s">
        <v>542</v>
      </c>
      <c r="B5" s="9" t="s">
        <v>543</v>
      </c>
      <c r="C5" s="10" t="s">
        <v>51</v>
      </c>
      <c r="D5" s="10">
        <v>50</v>
      </c>
      <c r="E5">
        <v>100</v>
      </c>
      <c r="F5" t="str">
        <f t="shared" si="0"/>
        <v>SN3250100</v>
      </c>
      <c r="G5" s="8" t="s">
        <v>542</v>
      </c>
    </row>
    <row r="6" spans="1:7" ht="17.399999999999999" thickBot="1" x14ac:dyDescent="0.45">
      <c r="A6" s="8" t="s">
        <v>544</v>
      </c>
      <c r="B6" s="9" t="s">
        <v>545</v>
      </c>
      <c r="C6" s="10" t="s">
        <v>54</v>
      </c>
      <c r="D6" s="10">
        <v>50</v>
      </c>
      <c r="E6">
        <v>100</v>
      </c>
      <c r="F6" t="str">
        <f t="shared" si="0"/>
        <v>SN4850100</v>
      </c>
      <c r="G6" s="8" t="s">
        <v>544</v>
      </c>
    </row>
    <row r="7" spans="1:7" ht="17.399999999999999" thickBot="1" x14ac:dyDescent="0.45">
      <c r="A7" s="8" t="s">
        <v>546</v>
      </c>
      <c r="B7" s="9" t="s">
        <v>547</v>
      </c>
      <c r="C7" s="10" t="s">
        <v>57</v>
      </c>
      <c r="D7" s="10">
        <v>50</v>
      </c>
      <c r="E7">
        <v>100</v>
      </c>
      <c r="F7" t="str">
        <f t="shared" si="0"/>
        <v>SN6450100</v>
      </c>
      <c r="G7" s="8" t="s">
        <v>546</v>
      </c>
    </row>
    <row r="8" spans="1:7" ht="17.399999999999999" thickBot="1" x14ac:dyDescent="0.45">
      <c r="A8" s="8" t="s">
        <v>548</v>
      </c>
      <c r="B8" s="9" t="s">
        <v>549</v>
      </c>
      <c r="C8" s="10" t="s">
        <v>60</v>
      </c>
      <c r="D8" s="10">
        <v>50</v>
      </c>
      <c r="E8">
        <v>100</v>
      </c>
      <c r="F8" t="str">
        <f t="shared" si="0"/>
        <v>SN9650100</v>
      </c>
      <c r="G8" s="8" t="s">
        <v>548</v>
      </c>
    </row>
    <row r="9" spans="1:7" ht="17.399999999999999" thickBot="1" x14ac:dyDescent="0.45">
      <c r="A9" s="8" t="s">
        <v>550</v>
      </c>
      <c r="B9" s="9" t="s">
        <v>551</v>
      </c>
      <c r="C9" s="10" t="s">
        <v>42</v>
      </c>
      <c r="D9" s="10">
        <v>63</v>
      </c>
      <c r="E9">
        <v>100</v>
      </c>
      <c r="F9" t="str">
        <f t="shared" si="0"/>
        <v>SN1263100</v>
      </c>
      <c r="G9" s="8" t="s">
        <v>550</v>
      </c>
    </row>
    <row r="10" spans="1:7" ht="17.399999999999999" thickBot="1" x14ac:dyDescent="0.45">
      <c r="A10" s="8" t="s">
        <v>552</v>
      </c>
      <c r="B10" s="9" t="s">
        <v>553</v>
      </c>
      <c r="C10" s="10" t="s">
        <v>45</v>
      </c>
      <c r="D10" s="10">
        <v>63</v>
      </c>
      <c r="E10">
        <v>100</v>
      </c>
      <c r="F10" t="str">
        <f t="shared" si="0"/>
        <v>SN1663100</v>
      </c>
      <c r="G10" s="8" t="s">
        <v>552</v>
      </c>
    </row>
    <row r="11" spans="1:7" ht="17.399999999999999" thickBot="1" x14ac:dyDescent="0.45">
      <c r="A11" s="8" t="s">
        <v>554</v>
      </c>
      <c r="B11" s="9" t="s">
        <v>555</v>
      </c>
      <c r="C11" s="10" t="s">
        <v>48</v>
      </c>
      <c r="D11" s="10">
        <v>63</v>
      </c>
      <c r="E11">
        <v>100</v>
      </c>
      <c r="F11" t="str">
        <f t="shared" si="0"/>
        <v>SN2463100</v>
      </c>
      <c r="G11" s="8" t="s">
        <v>554</v>
      </c>
    </row>
    <row r="12" spans="1:7" ht="17.399999999999999" thickBot="1" x14ac:dyDescent="0.45">
      <c r="A12" s="8" t="s">
        <v>556</v>
      </c>
      <c r="B12" s="9" t="s">
        <v>557</v>
      </c>
      <c r="C12" s="10" t="s">
        <v>51</v>
      </c>
      <c r="D12" s="10">
        <v>63</v>
      </c>
      <c r="E12">
        <v>100</v>
      </c>
      <c r="F12" t="str">
        <f t="shared" si="0"/>
        <v>SN3263100</v>
      </c>
      <c r="G12" s="8" t="s">
        <v>556</v>
      </c>
    </row>
    <row r="13" spans="1:7" ht="17.399999999999999" thickBot="1" x14ac:dyDescent="0.45">
      <c r="A13" s="8" t="s">
        <v>558</v>
      </c>
      <c r="B13" s="9" t="s">
        <v>559</v>
      </c>
      <c r="C13" s="10" t="s">
        <v>54</v>
      </c>
      <c r="D13" s="10">
        <v>63</v>
      </c>
      <c r="E13">
        <v>100</v>
      </c>
      <c r="F13" t="str">
        <f t="shared" si="0"/>
        <v>SN4863100</v>
      </c>
      <c r="G13" s="8" t="s">
        <v>558</v>
      </c>
    </row>
    <row r="14" spans="1:7" ht="17.399999999999999" thickBot="1" x14ac:dyDescent="0.45">
      <c r="A14" s="8" t="s">
        <v>560</v>
      </c>
      <c r="B14" s="9" t="s">
        <v>561</v>
      </c>
      <c r="C14" s="10" t="s">
        <v>57</v>
      </c>
      <c r="D14" s="10">
        <v>63</v>
      </c>
      <c r="E14">
        <v>100</v>
      </c>
      <c r="F14" t="str">
        <f t="shared" si="0"/>
        <v>SN6463100</v>
      </c>
      <c r="G14" s="8" t="s">
        <v>560</v>
      </c>
    </row>
    <row r="15" spans="1:7" ht="17.399999999999999" thickBot="1" x14ac:dyDescent="0.45">
      <c r="A15" s="8" t="s">
        <v>562</v>
      </c>
      <c r="B15" s="9" t="s">
        <v>563</v>
      </c>
      <c r="C15" s="10" t="s">
        <v>60</v>
      </c>
      <c r="D15" s="10">
        <v>63</v>
      </c>
      <c r="E15">
        <v>100</v>
      </c>
      <c r="F15" t="str">
        <f t="shared" si="0"/>
        <v>SN9663100</v>
      </c>
      <c r="G15" s="8" t="s">
        <v>562</v>
      </c>
    </row>
    <row r="16" spans="1:7" ht="17.399999999999999" thickBot="1" x14ac:dyDescent="0.45">
      <c r="A16" s="8" t="s">
        <v>564</v>
      </c>
      <c r="B16" s="9" t="s">
        <v>565</v>
      </c>
      <c r="C16" s="10" t="s">
        <v>42</v>
      </c>
      <c r="D16" s="10">
        <v>75</v>
      </c>
      <c r="E16">
        <v>100</v>
      </c>
      <c r="F16" t="str">
        <f t="shared" si="0"/>
        <v>SN1275100</v>
      </c>
      <c r="G16" s="8" t="s">
        <v>564</v>
      </c>
    </row>
    <row r="17" spans="1:7" ht="17.399999999999999" thickBot="1" x14ac:dyDescent="0.45">
      <c r="A17" s="8" t="s">
        <v>566</v>
      </c>
      <c r="B17" s="9" t="s">
        <v>567</v>
      </c>
      <c r="C17" s="10" t="s">
        <v>45</v>
      </c>
      <c r="D17" s="10">
        <v>75</v>
      </c>
      <c r="E17">
        <v>100</v>
      </c>
      <c r="F17" t="str">
        <f t="shared" si="0"/>
        <v>SN1675100</v>
      </c>
      <c r="G17" s="8" t="s">
        <v>566</v>
      </c>
    </row>
    <row r="18" spans="1:7" ht="17.399999999999999" thickBot="1" x14ac:dyDescent="0.45">
      <c r="A18" s="8" t="s">
        <v>568</v>
      </c>
      <c r="B18" s="9" t="s">
        <v>569</v>
      </c>
      <c r="C18" s="10" t="s">
        <v>48</v>
      </c>
      <c r="D18" s="10">
        <v>75</v>
      </c>
      <c r="E18">
        <v>100</v>
      </c>
      <c r="F18" t="str">
        <f t="shared" si="0"/>
        <v>SN2475100</v>
      </c>
      <c r="G18" s="8" t="s">
        <v>568</v>
      </c>
    </row>
    <row r="19" spans="1:7" ht="17.399999999999999" thickBot="1" x14ac:dyDescent="0.45">
      <c r="A19" s="8" t="s">
        <v>570</v>
      </c>
      <c r="B19" s="9" t="s">
        <v>571</v>
      </c>
      <c r="C19" s="10" t="s">
        <v>51</v>
      </c>
      <c r="D19" s="10">
        <v>75</v>
      </c>
      <c r="E19">
        <v>100</v>
      </c>
      <c r="F19" t="str">
        <f t="shared" si="0"/>
        <v>SN3275100</v>
      </c>
      <c r="G19" s="8" t="s">
        <v>570</v>
      </c>
    </row>
    <row r="20" spans="1:7" ht="17.399999999999999" thickBot="1" x14ac:dyDescent="0.45">
      <c r="A20" s="8" t="s">
        <v>572</v>
      </c>
      <c r="B20" s="9" t="s">
        <v>573</v>
      </c>
      <c r="C20" s="10" t="s">
        <v>54</v>
      </c>
      <c r="D20" s="10">
        <v>75</v>
      </c>
      <c r="E20">
        <v>100</v>
      </c>
      <c r="F20" t="str">
        <f t="shared" si="0"/>
        <v>SN4875100</v>
      </c>
      <c r="G20" s="8" t="s">
        <v>572</v>
      </c>
    </row>
    <row r="21" spans="1:7" ht="17.399999999999999" thickBot="1" x14ac:dyDescent="0.45">
      <c r="A21" s="8" t="s">
        <v>574</v>
      </c>
      <c r="B21" s="9" t="s">
        <v>575</v>
      </c>
      <c r="C21" s="10" t="s">
        <v>57</v>
      </c>
      <c r="D21" s="10">
        <v>75</v>
      </c>
      <c r="E21">
        <v>100</v>
      </c>
      <c r="F21" t="str">
        <f t="shared" si="0"/>
        <v>SN6475100</v>
      </c>
      <c r="G21" s="8" t="s">
        <v>574</v>
      </c>
    </row>
    <row r="22" spans="1:7" ht="17.399999999999999" thickBot="1" x14ac:dyDescent="0.45">
      <c r="A22" s="8" t="s">
        <v>576</v>
      </c>
      <c r="B22" s="9" t="s">
        <v>577</v>
      </c>
      <c r="C22" s="10" t="s">
        <v>60</v>
      </c>
      <c r="D22" s="10">
        <v>75</v>
      </c>
      <c r="E22">
        <v>100</v>
      </c>
      <c r="F22" t="str">
        <f t="shared" si="0"/>
        <v>SN9675100</v>
      </c>
      <c r="G22" s="8" t="s">
        <v>576</v>
      </c>
    </row>
    <row r="23" spans="1:7" ht="17.399999999999999" thickBot="1" x14ac:dyDescent="0.45">
      <c r="A23" s="8" t="s">
        <v>578</v>
      </c>
      <c r="B23" s="9" t="s">
        <v>579</v>
      </c>
      <c r="C23" s="10" t="s">
        <v>42</v>
      </c>
      <c r="D23" s="10">
        <v>90</v>
      </c>
      <c r="E23">
        <v>100</v>
      </c>
      <c r="F23" t="str">
        <f t="shared" si="0"/>
        <v>SN1290100</v>
      </c>
      <c r="G23" s="8" t="s">
        <v>578</v>
      </c>
    </row>
    <row r="24" spans="1:7" ht="17.399999999999999" thickBot="1" x14ac:dyDescent="0.45">
      <c r="A24" s="8" t="s">
        <v>580</v>
      </c>
      <c r="B24" s="9" t="s">
        <v>581</v>
      </c>
      <c r="C24" s="10" t="s">
        <v>45</v>
      </c>
      <c r="D24" s="10">
        <v>90</v>
      </c>
      <c r="E24">
        <v>100</v>
      </c>
      <c r="F24" t="str">
        <f t="shared" si="0"/>
        <v>SN1690100</v>
      </c>
      <c r="G24" s="8" t="s">
        <v>580</v>
      </c>
    </row>
    <row r="25" spans="1:7" ht="17.399999999999999" thickBot="1" x14ac:dyDescent="0.45">
      <c r="A25" s="8" t="s">
        <v>582</v>
      </c>
      <c r="B25" s="9" t="s">
        <v>583</v>
      </c>
      <c r="C25" s="10" t="s">
        <v>48</v>
      </c>
      <c r="D25" s="10">
        <v>90</v>
      </c>
      <c r="E25">
        <v>100</v>
      </c>
      <c r="F25" t="str">
        <f t="shared" si="0"/>
        <v>SN2490100</v>
      </c>
      <c r="G25" s="8" t="s">
        <v>582</v>
      </c>
    </row>
    <row r="26" spans="1:7" ht="17.399999999999999" thickBot="1" x14ac:dyDescent="0.45">
      <c r="A26" s="8" t="s">
        <v>584</v>
      </c>
      <c r="B26" s="9" t="s">
        <v>585</v>
      </c>
      <c r="C26" s="10" t="s">
        <v>51</v>
      </c>
      <c r="D26" s="10">
        <v>90</v>
      </c>
      <c r="E26">
        <v>100</v>
      </c>
      <c r="F26" t="str">
        <f t="shared" si="0"/>
        <v>SN3290100</v>
      </c>
      <c r="G26" s="8" t="s">
        <v>584</v>
      </c>
    </row>
    <row r="27" spans="1:7" ht="17.399999999999999" thickBot="1" x14ac:dyDescent="0.45">
      <c r="A27" s="8" t="s">
        <v>586</v>
      </c>
      <c r="B27" s="9" t="s">
        <v>587</v>
      </c>
      <c r="C27" s="10" t="s">
        <v>54</v>
      </c>
      <c r="D27" s="10">
        <v>90</v>
      </c>
      <c r="E27">
        <v>100</v>
      </c>
      <c r="F27" t="str">
        <f t="shared" si="0"/>
        <v>SN4890100</v>
      </c>
      <c r="G27" s="8" t="s">
        <v>586</v>
      </c>
    </row>
    <row r="28" spans="1:7" ht="17.399999999999999" thickBot="1" x14ac:dyDescent="0.45">
      <c r="A28" s="8" t="s">
        <v>588</v>
      </c>
      <c r="B28" s="9" t="s">
        <v>589</v>
      </c>
      <c r="C28" s="10" t="s">
        <v>57</v>
      </c>
      <c r="D28" s="10">
        <v>90</v>
      </c>
      <c r="E28">
        <v>100</v>
      </c>
      <c r="F28" t="str">
        <f t="shared" si="0"/>
        <v>SN6490100</v>
      </c>
      <c r="G28" s="8" t="s">
        <v>588</v>
      </c>
    </row>
    <row r="29" spans="1:7" ht="17.399999999999999" thickBot="1" x14ac:dyDescent="0.45">
      <c r="A29" s="8" t="s">
        <v>590</v>
      </c>
      <c r="B29" s="9" t="s">
        <v>591</v>
      </c>
      <c r="C29" s="10" t="s">
        <v>60</v>
      </c>
      <c r="D29" s="10">
        <v>90</v>
      </c>
      <c r="E29">
        <v>100</v>
      </c>
      <c r="F29" t="str">
        <f t="shared" si="0"/>
        <v>SN9690100</v>
      </c>
      <c r="G29" s="8" t="s">
        <v>590</v>
      </c>
    </row>
    <row r="30" spans="1:7" ht="17.399999999999999" thickBot="1" x14ac:dyDescent="0.45">
      <c r="A30" s="8" t="s">
        <v>592</v>
      </c>
      <c r="B30" s="9" t="s">
        <v>593</v>
      </c>
      <c r="C30" s="10" t="s">
        <v>42</v>
      </c>
      <c r="D30" s="10">
        <v>110</v>
      </c>
      <c r="E30">
        <v>100</v>
      </c>
      <c r="F30" t="str">
        <f t="shared" si="0"/>
        <v>SN12110100</v>
      </c>
      <c r="G30" s="8" t="s">
        <v>592</v>
      </c>
    </row>
    <row r="31" spans="1:7" ht="17.399999999999999" thickBot="1" x14ac:dyDescent="0.45">
      <c r="A31" s="8" t="s">
        <v>594</v>
      </c>
      <c r="B31" s="9" t="s">
        <v>595</v>
      </c>
      <c r="C31" s="10" t="s">
        <v>45</v>
      </c>
      <c r="D31" s="10">
        <v>110</v>
      </c>
      <c r="E31">
        <v>100</v>
      </c>
      <c r="F31" t="str">
        <f t="shared" si="0"/>
        <v>SN16110100</v>
      </c>
      <c r="G31" s="8" t="s">
        <v>594</v>
      </c>
    </row>
    <row r="32" spans="1:7" ht="17.399999999999999" thickBot="1" x14ac:dyDescent="0.45">
      <c r="A32" s="8" t="s">
        <v>596</v>
      </c>
      <c r="B32" s="9" t="s">
        <v>597</v>
      </c>
      <c r="C32" s="10" t="s">
        <v>48</v>
      </c>
      <c r="D32" s="10">
        <v>110</v>
      </c>
      <c r="E32">
        <v>100</v>
      </c>
      <c r="F32" t="str">
        <f t="shared" si="0"/>
        <v>SN24110100</v>
      </c>
      <c r="G32" s="8" t="s">
        <v>596</v>
      </c>
    </row>
    <row r="33" spans="1:7" ht="17.399999999999999" thickBot="1" x14ac:dyDescent="0.45">
      <c r="A33" s="8" t="s">
        <v>598</v>
      </c>
      <c r="B33" s="9" t="s">
        <v>599</v>
      </c>
      <c r="C33" s="10" t="s">
        <v>51</v>
      </c>
      <c r="D33" s="10">
        <v>110</v>
      </c>
      <c r="E33">
        <v>100</v>
      </c>
      <c r="F33" t="str">
        <f t="shared" si="0"/>
        <v>SN32110100</v>
      </c>
      <c r="G33" s="8" t="s">
        <v>598</v>
      </c>
    </row>
    <row r="34" spans="1:7" ht="17.399999999999999" thickBot="1" x14ac:dyDescent="0.45">
      <c r="A34" s="8" t="s">
        <v>600</v>
      </c>
      <c r="B34" s="9" t="s">
        <v>601</v>
      </c>
      <c r="C34" s="10" t="s">
        <v>54</v>
      </c>
      <c r="D34" s="10">
        <v>110</v>
      </c>
      <c r="E34">
        <v>100</v>
      </c>
      <c r="F34" t="str">
        <f t="shared" si="0"/>
        <v>SN48110100</v>
      </c>
      <c r="G34" s="8" t="s">
        <v>600</v>
      </c>
    </row>
    <row r="35" spans="1:7" ht="17.399999999999999" thickBot="1" x14ac:dyDescent="0.45">
      <c r="A35" s="8" t="s">
        <v>602</v>
      </c>
      <c r="B35" s="9" t="s">
        <v>603</v>
      </c>
      <c r="C35" s="10" t="s">
        <v>57</v>
      </c>
      <c r="D35" s="10">
        <v>110</v>
      </c>
      <c r="E35">
        <v>100</v>
      </c>
      <c r="F35" t="str">
        <f t="shared" si="0"/>
        <v>SN64110100</v>
      </c>
      <c r="G35" s="8" t="s">
        <v>602</v>
      </c>
    </row>
    <row r="36" spans="1:7" ht="17.399999999999999" thickBot="1" x14ac:dyDescent="0.45">
      <c r="A36" s="8" t="s">
        <v>604</v>
      </c>
      <c r="B36" s="9" t="s">
        <v>605</v>
      </c>
      <c r="C36" s="10" t="s">
        <v>60</v>
      </c>
      <c r="D36" s="10">
        <v>110</v>
      </c>
      <c r="E36">
        <v>100</v>
      </c>
      <c r="F36" t="str">
        <f t="shared" si="0"/>
        <v>SN96110100</v>
      </c>
      <c r="G36" s="8" t="s">
        <v>604</v>
      </c>
    </row>
    <row r="37" spans="1:7" ht="17.399999999999999" thickBot="1" x14ac:dyDescent="0.45">
      <c r="A37" s="8"/>
      <c r="B37" s="9"/>
      <c r="C37" s="11"/>
      <c r="D37" s="10"/>
      <c r="F37" t="str">
        <f t="shared" ref="F37" si="1">CONCATENATE(C37,D37)</f>
        <v/>
      </c>
      <c r="G37" s="8"/>
    </row>
    <row r="38" spans="1:7" ht="17.399999999999999" thickBot="1" x14ac:dyDescent="0.45">
      <c r="A38" s="8" t="s">
        <v>606</v>
      </c>
      <c r="B38" s="9" t="s">
        <v>607</v>
      </c>
      <c r="C38" s="10" t="s">
        <v>42</v>
      </c>
      <c r="D38" s="10">
        <v>50</v>
      </c>
      <c r="E38">
        <v>11.7</v>
      </c>
      <c r="F38" t="str">
        <f t="shared" si="0"/>
        <v>SN125011,7</v>
      </c>
      <c r="G38" s="8" t="s">
        <v>606</v>
      </c>
    </row>
    <row r="39" spans="1:7" ht="17.399999999999999" thickBot="1" x14ac:dyDescent="0.45">
      <c r="A39" s="8" t="s">
        <v>608</v>
      </c>
      <c r="B39" s="9" t="s">
        <v>609</v>
      </c>
      <c r="C39" s="10" t="s">
        <v>45</v>
      </c>
      <c r="D39" s="10">
        <v>50</v>
      </c>
      <c r="E39">
        <v>11.7</v>
      </c>
      <c r="F39" t="str">
        <f t="shared" si="0"/>
        <v>SN165011,7</v>
      </c>
      <c r="G39" s="8" t="s">
        <v>608</v>
      </c>
    </row>
    <row r="40" spans="1:7" ht="17.399999999999999" thickBot="1" x14ac:dyDescent="0.45">
      <c r="A40" s="8" t="s">
        <v>610</v>
      </c>
      <c r="B40" s="9" t="s">
        <v>611</v>
      </c>
      <c r="C40" s="10" t="s">
        <v>48</v>
      </c>
      <c r="D40" s="10">
        <v>50</v>
      </c>
      <c r="E40">
        <v>11.7</v>
      </c>
      <c r="F40" t="str">
        <f t="shared" si="0"/>
        <v>SN245011,7</v>
      </c>
      <c r="G40" s="8" t="s">
        <v>610</v>
      </c>
    </row>
    <row r="41" spans="1:7" ht="17.399999999999999" thickBot="1" x14ac:dyDescent="0.45">
      <c r="A41" s="8" t="s">
        <v>612</v>
      </c>
      <c r="B41" s="9" t="s">
        <v>613</v>
      </c>
      <c r="C41" s="10" t="s">
        <v>51</v>
      </c>
      <c r="D41" s="10">
        <v>50</v>
      </c>
      <c r="E41">
        <v>11.7</v>
      </c>
      <c r="F41" t="str">
        <f t="shared" si="0"/>
        <v>SN325011,7</v>
      </c>
      <c r="G41" s="8" t="s">
        <v>612</v>
      </c>
    </row>
    <row r="42" spans="1:7" ht="17.399999999999999" thickBot="1" x14ac:dyDescent="0.45">
      <c r="A42" s="8" t="s">
        <v>614</v>
      </c>
      <c r="B42" s="9" t="s">
        <v>615</v>
      </c>
      <c r="C42" s="10" t="s">
        <v>54</v>
      </c>
      <c r="D42" s="10">
        <v>50</v>
      </c>
      <c r="E42">
        <v>11.7</v>
      </c>
      <c r="F42" t="str">
        <f t="shared" si="0"/>
        <v>SN485011,7</v>
      </c>
      <c r="G42" s="8" t="s">
        <v>614</v>
      </c>
    </row>
    <row r="43" spans="1:7" ht="17.399999999999999" thickBot="1" x14ac:dyDescent="0.45">
      <c r="A43" s="8" t="s">
        <v>616</v>
      </c>
      <c r="B43" s="9" t="s">
        <v>617</v>
      </c>
      <c r="C43" s="10" t="s">
        <v>57</v>
      </c>
      <c r="D43" s="10">
        <v>50</v>
      </c>
      <c r="E43">
        <v>11.7</v>
      </c>
      <c r="F43" t="str">
        <f t="shared" si="0"/>
        <v>SN645011,7</v>
      </c>
      <c r="G43" s="8" t="s">
        <v>616</v>
      </c>
    </row>
    <row r="44" spans="1:7" ht="17.399999999999999" thickBot="1" x14ac:dyDescent="0.45">
      <c r="A44" s="8" t="s">
        <v>618</v>
      </c>
      <c r="B44" s="9" t="s">
        <v>619</v>
      </c>
      <c r="C44" s="10" t="s">
        <v>60</v>
      </c>
      <c r="D44" s="10">
        <v>50</v>
      </c>
      <c r="E44">
        <v>11.7</v>
      </c>
      <c r="F44" t="str">
        <f t="shared" si="0"/>
        <v>SN965011,7</v>
      </c>
      <c r="G44" s="8" t="s">
        <v>618</v>
      </c>
    </row>
    <row r="45" spans="1:7" ht="17.399999999999999" thickBot="1" x14ac:dyDescent="0.45">
      <c r="A45" s="8" t="s">
        <v>620</v>
      </c>
      <c r="B45" s="9" t="s">
        <v>621</v>
      </c>
      <c r="C45" s="10" t="s">
        <v>42</v>
      </c>
      <c r="D45" s="10">
        <v>63</v>
      </c>
      <c r="E45">
        <v>11.7</v>
      </c>
      <c r="F45" t="str">
        <f t="shared" si="0"/>
        <v>SN126311,7</v>
      </c>
      <c r="G45" s="8" t="s">
        <v>620</v>
      </c>
    </row>
    <row r="46" spans="1:7" ht="17.399999999999999" thickBot="1" x14ac:dyDescent="0.45">
      <c r="A46" s="8" t="s">
        <v>622</v>
      </c>
      <c r="B46" s="9" t="s">
        <v>623</v>
      </c>
      <c r="C46" s="10" t="s">
        <v>45</v>
      </c>
      <c r="D46" s="10">
        <v>63</v>
      </c>
      <c r="E46">
        <v>11.7</v>
      </c>
      <c r="F46" t="str">
        <f t="shared" si="0"/>
        <v>SN166311,7</v>
      </c>
      <c r="G46" s="8" t="s">
        <v>622</v>
      </c>
    </row>
    <row r="47" spans="1:7" ht="17.399999999999999" thickBot="1" x14ac:dyDescent="0.45">
      <c r="A47" s="8" t="s">
        <v>624</v>
      </c>
      <c r="B47" s="9" t="s">
        <v>625</v>
      </c>
      <c r="C47" s="10" t="s">
        <v>48</v>
      </c>
      <c r="D47" s="10">
        <v>63</v>
      </c>
      <c r="E47">
        <v>11.7</v>
      </c>
      <c r="F47" t="str">
        <f t="shared" si="0"/>
        <v>SN246311,7</v>
      </c>
      <c r="G47" s="8" t="s">
        <v>624</v>
      </c>
    </row>
    <row r="48" spans="1:7" ht="17.399999999999999" thickBot="1" x14ac:dyDescent="0.45">
      <c r="A48" s="8" t="s">
        <v>626</v>
      </c>
      <c r="B48" s="9" t="s">
        <v>627</v>
      </c>
      <c r="C48" s="10" t="s">
        <v>51</v>
      </c>
      <c r="D48" s="10">
        <v>63</v>
      </c>
      <c r="E48">
        <v>11.7</v>
      </c>
      <c r="F48" t="str">
        <f t="shared" si="0"/>
        <v>SN326311,7</v>
      </c>
      <c r="G48" s="8" t="s">
        <v>626</v>
      </c>
    </row>
    <row r="49" spans="1:7" ht="17.399999999999999" thickBot="1" x14ac:dyDescent="0.45">
      <c r="A49" s="8" t="s">
        <v>628</v>
      </c>
      <c r="B49" s="9" t="s">
        <v>629</v>
      </c>
      <c r="C49" s="10" t="s">
        <v>54</v>
      </c>
      <c r="D49" s="10">
        <v>63</v>
      </c>
      <c r="E49">
        <v>11.7</v>
      </c>
      <c r="F49" t="str">
        <f t="shared" si="0"/>
        <v>SN486311,7</v>
      </c>
      <c r="G49" s="8" t="s">
        <v>628</v>
      </c>
    </row>
    <row r="50" spans="1:7" ht="17.399999999999999" thickBot="1" x14ac:dyDescent="0.45">
      <c r="A50" s="8" t="s">
        <v>630</v>
      </c>
      <c r="B50" s="9" t="s">
        <v>631</v>
      </c>
      <c r="C50" s="10" t="s">
        <v>57</v>
      </c>
      <c r="D50" s="10">
        <v>63</v>
      </c>
      <c r="E50">
        <v>11.7</v>
      </c>
      <c r="F50" t="str">
        <f t="shared" si="0"/>
        <v>SN646311,7</v>
      </c>
      <c r="G50" s="8" t="s">
        <v>630</v>
      </c>
    </row>
    <row r="51" spans="1:7" ht="17.399999999999999" thickBot="1" x14ac:dyDescent="0.45">
      <c r="A51" s="8" t="s">
        <v>632</v>
      </c>
      <c r="B51" s="9" t="s">
        <v>633</v>
      </c>
      <c r="C51" s="10" t="s">
        <v>60</v>
      </c>
      <c r="D51" s="10">
        <v>63</v>
      </c>
      <c r="E51">
        <v>11.7</v>
      </c>
      <c r="F51" t="str">
        <f t="shared" si="0"/>
        <v>SN966311,7</v>
      </c>
      <c r="G51" s="8" t="s">
        <v>632</v>
      </c>
    </row>
    <row r="52" spans="1:7" ht="17.399999999999999" thickBot="1" x14ac:dyDescent="0.45">
      <c r="A52" s="8" t="s">
        <v>634</v>
      </c>
      <c r="B52" s="9" t="s">
        <v>635</v>
      </c>
      <c r="C52" s="10" t="s">
        <v>42</v>
      </c>
      <c r="D52" s="10">
        <v>75</v>
      </c>
      <c r="E52">
        <v>11.7</v>
      </c>
      <c r="F52" t="str">
        <f t="shared" si="0"/>
        <v>SN127511,7</v>
      </c>
      <c r="G52" s="8" t="s">
        <v>634</v>
      </c>
    </row>
    <row r="53" spans="1:7" ht="17.399999999999999" thickBot="1" x14ac:dyDescent="0.45">
      <c r="A53" s="8" t="s">
        <v>636</v>
      </c>
      <c r="B53" s="9" t="s">
        <v>637</v>
      </c>
      <c r="C53" s="10" t="s">
        <v>45</v>
      </c>
      <c r="D53" s="10">
        <v>75</v>
      </c>
      <c r="E53">
        <v>11.7</v>
      </c>
      <c r="F53" t="str">
        <f t="shared" si="0"/>
        <v>SN167511,7</v>
      </c>
      <c r="G53" s="8" t="s">
        <v>636</v>
      </c>
    </row>
    <row r="54" spans="1:7" ht="17.399999999999999" thickBot="1" x14ac:dyDescent="0.45">
      <c r="A54" s="8" t="s">
        <v>638</v>
      </c>
      <c r="B54" s="9" t="s">
        <v>639</v>
      </c>
      <c r="C54" s="10" t="s">
        <v>48</v>
      </c>
      <c r="D54" s="10">
        <v>75</v>
      </c>
      <c r="E54">
        <v>11.7</v>
      </c>
      <c r="F54" t="str">
        <f t="shared" si="0"/>
        <v>SN247511,7</v>
      </c>
      <c r="G54" s="8" t="s">
        <v>638</v>
      </c>
    </row>
    <row r="55" spans="1:7" ht="17.399999999999999" thickBot="1" x14ac:dyDescent="0.45">
      <c r="A55" s="8" t="s">
        <v>640</v>
      </c>
      <c r="B55" s="9" t="s">
        <v>641</v>
      </c>
      <c r="C55" s="10" t="s">
        <v>51</v>
      </c>
      <c r="D55" s="10">
        <v>75</v>
      </c>
      <c r="E55">
        <v>11.7</v>
      </c>
      <c r="F55" t="str">
        <f t="shared" si="0"/>
        <v>SN327511,7</v>
      </c>
      <c r="G55" s="8" t="s">
        <v>640</v>
      </c>
    </row>
    <row r="56" spans="1:7" ht="17.399999999999999" thickBot="1" x14ac:dyDescent="0.45">
      <c r="A56" s="8" t="s">
        <v>642</v>
      </c>
      <c r="B56" s="9" t="s">
        <v>643</v>
      </c>
      <c r="C56" s="10" t="s">
        <v>54</v>
      </c>
      <c r="D56" s="10">
        <v>75</v>
      </c>
      <c r="E56">
        <v>11.7</v>
      </c>
      <c r="F56" t="str">
        <f t="shared" si="0"/>
        <v>SN487511,7</v>
      </c>
      <c r="G56" s="8" t="s">
        <v>642</v>
      </c>
    </row>
    <row r="57" spans="1:7" ht="17.399999999999999" thickBot="1" x14ac:dyDescent="0.45">
      <c r="A57" s="8" t="s">
        <v>644</v>
      </c>
      <c r="B57" s="9" t="s">
        <v>645</v>
      </c>
      <c r="C57" s="10" t="s">
        <v>57</v>
      </c>
      <c r="D57" s="10">
        <v>75</v>
      </c>
      <c r="E57">
        <v>11.7</v>
      </c>
      <c r="F57" t="str">
        <f t="shared" si="0"/>
        <v>SN647511,7</v>
      </c>
      <c r="G57" s="8" t="s">
        <v>644</v>
      </c>
    </row>
    <row r="58" spans="1:7" ht="17.399999999999999" thickBot="1" x14ac:dyDescent="0.45">
      <c r="A58" s="8" t="s">
        <v>646</v>
      </c>
      <c r="B58" s="9" t="s">
        <v>647</v>
      </c>
      <c r="C58" s="10" t="s">
        <v>60</v>
      </c>
      <c r="D58" s="10">
        <v>75</v>
      </c>
      <c r="E58">
        <v>11.7</v>
      </c>
      <c r="F58" t="str">
        <f t="shared" si="0"/>
        <v>SN967511,7</v>
      </c>
      <c r="G58" s="8" t="s">
        <v>646</v>
      </c>
    </row>
    <row r="59" spans="1:7" ht="17.399999999999999" thickBot="1" x14ac:dyDescent="0.45">
      <c r="A59" s="8" t="s">
        <v>648</v>
      </c>
      <c r="B59" s="9" t="s">
        <v>649</v>
      </c>
      <c r="C59" s="10" t="s">
        <v>42</v>
      </c>
      <c r="D59" s="10">
        <v>90</v>
      </c>
      <c r="E59">
        <v>11.7</v>
      </c>
      <c r="F59" t="str">
        <f t="shared" si="0"/>
        <v>SN129011,7</v>
      </c>
      <c r="G59" s="8" t="s">
        <v>648</v>
      </c>
    </row>
    <row r="60" spans="1:7" ht="17.399999999999999" thickBot="1" x14ac:dyDescent="0.45">
      <c r="A60" s="8" t="s">
        <v>650</v>
      </c>
      <c r="B60" s="9" t="s">
        <v>651</v>
      </c>
      <c r="C60" s="10" t="s">
        <v>45</v>
      </c>
      <c r="D60" s="10">
        <v>90</v>
      </c>
      <c r="E60">
        <v>11.7</v>
      </c>
      <c r="F60" t="str">
        <f t="shared" si="0"/>
        <v>SN169011,7</v>
      </c>
      <c r="G60" s="8" t="s">
        <v>650</v>
      </c>
    </row>
    <row r="61" spans="1:7" ht="17.399999999999999" thickBot="1" x14ac:dyDescent="0.45">
      <c r="A61" s="8" t="s">
        <v>652</v>
      </c>
      <c r="B61" s="9" t="s">
        <v>653</v>
      </c>
      <c r="C61" s="10" t="s">
        <v>48</v>
      </c>
      <c r="D61" s="10">
        <v>90</v>
      </c>
      <c r="E61">
        <v>11.7</v>
      </c>
      <c r="F61" t="str">
        <f t="shared" si="0"/>
        <v>SN249011,7</v>
      </c>
      <c r="G61" s="8" t="s">
        <v>652</v>
      </c>
    </row>
    <row r="62" spans="1:7" ht="17.399999999999999" thickBot="1" x14ac:dyDescent="0.45">
      <c r="A62" s="8" t="s">
        <v>654</v>
      </c>
      <c r="B62" s="9" t="s">
        <v>655</v>
      </c>
      <c r="C62" s="10" t="s">
        <v>51</v>
      </c>
      <c r="D62" s="10">
        <v>90</v>
      </c>
      <c r="E62">
        <v>11.7</v>
      </c>
      <c r="F62" t="str">
        <f t="shared" si="0"/>
        <v>SN329011,7</v>
      </c>
      <c r="G62" s="8" t="s">
        <v>654</v>
      </c>
    </row>
    <row r="63" spans="1:7" ht="17.399999999999999" thickBot="1" x14ac:dyDescent="0.45">
      <c r="A63" s="8" t="s">
        <v>656</v>
      </c>
      <c r="B63" s="9" t="s">
        <v>657</v>
      </c>
      <c r="C63" s="10" t="s">
        <v>54</v>
      </c>
      <c r="D63" s="10">
        <v>90</v>
      </c>
      <c r="E63">
        <v>11.7</v>
      </c>
      <c r="F63" t="str">
        <f t="shared" si="0"/>
        <v>SN489011,7</v>
      </c>
      <c r="G63" s="8" t="s">
        <v>656</v>
      </c>
    </row>
    <row r="64" spans="1:7" ht="17.399999999999999" thickBot="1" x14ac:dyDescent="0.45">
      <c r="A64" s="8" t="s">
        <v>658</v>
      </c>
      <c r="B64" s="9" t="s">
        <v>659</v>
      </c>
      <c r="C64" s="10" t="s">
        <v>57</v>
      </c>
      <c r="D64" s="10">
        <v>90</v>
      </c>
      <c r="E64">
        <v>11.7</v>
      </c>
      <c r="F64" t="str">
        <f t="shared" si="0"/>
        <v>SN649011,7</v>
      </c>
      <c r="G64" s="8" t="s">
        <v>658</v>
      </c>
    </row>
    <row r="65" spans="1:7" ht="17.399999999999999" thickBot="1" x14ac:dyDescent="0.45">
      <c r="A65" s="8" t="s">
        <v>660</v>
      </c>
      <c r="B65" s="9" t="s">
        <v>661</v>
      </c>
      <c r="C65" s="10" t="s">
        <v>60</v>
      </c>
      <c r="D65" s="10">
        <v>90</v>
      </c>
      <c r="E65">
        <v>11.7</v>
      </c>
      <c r="F65" t="str">
        <f t="shared" si="0"/>
        <v>SN969011,7</v>
      </c>
      <c r="G65" s="8" t="s">
        <v>660</v>
      </c>
    </row>
    <row r="66" spans="1:7" ht="17.399999999999999" thickBot="1" x14ac:dyDescent="0.45">
      <c r="A66" s="8" t="s">
        <v>662</v>
      </c>
      <c r="B66" s="9" t="s">
        <v>663</v>
      </c>
      <c r="C66" s="10" t="s">
        <v>42</v>
      </c>
      <c r="D66" s="10">
        <v>110</v>
      </c>
      <c r="E66">
        <v>11.7</v>
      </c>
      <c r="F66" t="str">
        <f t="shared" si="0"/>
        <v>SN1211011,7</v>
      </c>
      <c r="G66" s="8" t="s">
        <v>662</v>
      </c>
    </row>
    <row r="67" spans="1:7" ht="17.399999999999999" thickBot="1" x14ac:dyDescent="0.45">
      <c r="A67" s="8" t="s">
        <v>664</v>
      </c>
      <c r="B67" s="9" t="s">
        <v>665</v>
      </c>
      <c r="C67" s="10" t="s">
        <v>45</v>
      </c>
      <c r="D67" s="10">
        <v>110</v>
      </c>
      <c r="E67">
        <v>11.7</v>
      </c>
      <c r="F67" t="str">
        <f t="shared" ref="F67:F130" si="2">CONCATENATE(C67,D67,E67)</f>
        <v>SN1611011,7</v>
      </c>
      <c r="G67" s="8" t="s">
        <v>664</v>
      </c>
    </row>
    <row r="68" spans="1:7" ht="17.399999999999999" thickBot="1" x14ac:dyDescent="0.45">
      <c r="A68" s="8" t="s">
        <v>666</v>
      </c>
      <c r="B68" s="9" t="s">
        <v>667</v>
      </c>
      <c r="C68" s="10" t="s">
        <v>48</v>
      </c>
      <c r="D68" s="10">
        <v>110</v>
      </c>
      <c r="E68">
        <v>11.7</v>
      </c>
      <c r="F68" t="str">
        <f t="shared" si="2"/>
        <v>SN2411011,7</v>
      </c>
      <c r="G68" s="8" t="s">
        <v>666</v>
      </c>
    </row>
    <row r="69" spans="1:7" ht="17.399999999999999" thickBot="1" x14ac:dyDescent="0.45">
      <c r="A69" s="8" t="s">
        <v>668</v>
      </c>
      <c r="B69" s="9" t="s">
        <v>669</v>
      </c>
      <c r="C69" s="10" t="s">
        <v>51</v>
      </c>
      <c r="D69" s="10">
        <v>110</v>
      </c>
      <c r="E69">
        <v>11.7</v>
      </c>
      <c r="F69" t="str">
        <f t="shared" si="2"/>
        <v>SN3211011,7</v>
      </c>
      <c r="G69" s="8" t="s">
        <v>668</v>
      </c>
    </row>
    <row r="70" spans="1:7" ht="17.399999999999999" thickBot="1" x14ac:dyDescent="0.45">
      <c r="A70" s="8" t="s">
        <v>670</v>
      </c>
      <c r="B70" s="9" t="s">
        <v>671</v>
      </c>
      <c r="C70" s="10" t="s">
        <v>54</v>
      </c>
      <c r="D70" s="10">
        <v>110</v>
      </c>
      <c r="E70">
        <v>11.7</v>
      </c>
      <c r="F70" t="str">
        <f t="shared" si="2"/>
        <v>SN4811011,7</v>
      </c>
      <c r="G70" s="8" t="s">
        <v>670</v>
      </c>
    </row>
    <row r="71" spans="1:7" ht="17.399999999999999" thickBot="1" x14ac:dyDescent="0.45">
      <c r="A71" s="8" t="s">
        <v>672</v>
      </c>
      <c r="B71" s="9" t="s">
        <v>673</v>
      </c>
      <c r="C71" s="10" t="s">
        <v>57</v>
      </c>
      <c r="D71" s="10">
        <v>110</v>
      </c>
      <c r="E71">
        <v>11.7</v>
      </c>
      <c r="F71" t="str">
        <f t="shared" si="2"/>
        <v>SN6411011,7</v>
      </c>
      <c r="G71" s="8" t="s">
        <v>672</v>
      </c>
    </row>
    <row r="72" spans="1:7" ht="17.399999999999999" thickBot="1" x14ac:dyDescent="0.45">
      <c r="A72" s="8" t="s">
        <v>674</v>
      </c>
      <c r="B72" s="9" t="s">
        <v>675</v>
      </c>
      <c r="C72" s="10" t="s">
        <v>60</v>
      </c>
      <c r="D72" s="10">
        <v>110</v>
      </c>
      <c r="E72">
        <v>11.7</v>
      </c>
      <c r="F72" t="str">
        <f t="shared" si="2"/>
        <v>SN9611011,7</v>
      </c>
      <c r="G72" s="8" t="s">
        <v>674</v>
      </c>
    </row>
    <row r="73" spans="1:7" ht="17.399999999999999" thickBot="1" x14ac:dyDescent="0.45">
      <c r="A73" s="8" t="s">
        <v>676</v>
      </c>
      <c r="B73" s="9" t="s">
        <v>677</v>
      </c>
      <c r="C73" s="10" t="s">
        <v>42</v>
      </c>
      <c r="D73" s="10">
        <v>125</v>
      </c>
      <c r="E73">
        <v>11.7</v>
      </c>
      <c r="F73" t="str">
        <f t="shared" si="2"/>
        <v>SN1212511,7</v>
      </c>
      <c r="G73" s="8" t="s">
        <v>676</v>
      </c>
    </row>
    <row r="74" spans="1:7" ht="17.399999999999999" thickBot="1" x14ac:dyDescent="0.45">
      <c r="A74" s="8" t="s">
        <v>678</v>
      </c>
      <c r="B74" s="9" t="s">
        <v>679</v>
      </c>
      <c r="C74" s="10" t="s">
        <v>45</v>
      </c>
      <c r="D74" s="10">
        <v>125</v>
      </c>
      <c r="E74">
        <v>11.7</v>
      </c>
      <c r="F74" t="str">
        <f t="shared" si="2"/>
        <v>SN1612511,7</v>
      </c>
      <c r="G74" s="8" t="s">
        <v>678</v>
      </c>
    </row>
    <row r="75" spans="1:7" ht="17.399999999999999" thickBot="1" x14ac:dyDescent="0.45">
      <c r="A75" s="8" t="s">
        <v>680</v>
      </c>
      <c r="B75" s="9" t="s">
        <v>681</v>
      </c>
      <c r="C75" s="10" t="s">
        <v>48</v>
      </c>
      <c r="D75" s="10">
        <v>125</v>
      </c>
      <c r="E75">
        <v>11.7</v>
      </c>
      <c r="F75" t="str">
        <f t="shared" si="2"/>
        <v>SN2412511,7</v>
      </c>
      <c r="G75" s="8" t="s">
        <v>680</v>
      </c>
    </row>
    <row r="76" spans="1:7" ht="17.399999999999999" thickBot="1" x14ac:dyDescent="0.45">
      <c r="A76" s="8" t="s">
        <v>682</v>
      </c>
      <c r="B76" s="9" t="s">
        <v>683</v>
      </c>
      <c r="C76" s="10" t="s">
        <v>51</v>
      </c>
      <c r="D76" s="10">
        <v>125</v>
      </c>
      <c r="E76">
        <v>11.7</v>
      </c>
      <c r="F76" t="str">
        <f t="shared" si="2"/>
        <v>SN3212511,7</v>
      </c>
      <c r="G76" s="8" t="s">
        <v>682</v>
      </c>
    </row>
    <row r="77" spans="1:7" ht="17.399999999999999" thickBot="1" x14ac:dyDescent="0.45">
      <c r="A77" s="8" t="s">
        <v>684</v>
      </c>
      <c r="B77" s="9" t="s">
        <v>685</v>
      </c>
      <c r="C77" s="10" t="s">
        <v>54</v>
      </c>
      <c r="D77" s="10">
        <v>125</v>
      </c>
      <c r="E77">
        <v>11.7</v>
      </c>
      <c r="F77" t="str">
        <f t="shared" si="2"/>
        <v>SN4812511,7</v>
      </c>
      <c r="G77" s="8" t="s">
        <v>684</v>
      </c>
    </row>
    <row r="78" spans="1:7" ht="17.399999999999999" thickBot="1" x14ac:dyDescent="0.45">
      <c r="A78" s="8" t="s">
        <v>686</v>
      </c>
      <c r="B78" s="9" t="s">
        <v>687</v>
      </c>
      <c r="C78" s="10" t="s">
        <v>57</v>
      </c>
      <c r="D78" s="10">
        <v>125</v>
      </c>
      <c r="E78">
        <v>11.7</v>
      </c>
      <c r="F78" t="str">
        <f t="shared" si="2"/>
        <v>SN6412511,7</v>
      </c>
      <c r="G78" s="8" t="s">
        <v>686</v>
      </c>
    </row>
    <row r="79" spans="1:7" ht="17.399999999999999" thickBot="1" x14ac:dyDescent="0.45">
      <c r="A79" s="8" t="s">
        <v>688</v>
      </c>
      <c r="B79" s="9" t="s">
        <v>689</v>
      </c>
      <c r="C79" s="10" t="s">
        <v>60</v>
      </c>
      <c r="D79" s="10">
        <v>125</v>
      </c>
      <c r="E79">
        <v>11.7</v>
      </c>
      <c r="F79" t="str">
        <f t="shared" si="2"/>
        <v>SN9612511,7</v>
      </c>
      <c r="G79" s="8" t="s">
        <v>688</v>
      </c>
    </row>
    <row r="80" spans="1:7" ht="17.399999999999999" thickBot="1" x14ac:dyDescent="0.45">
      <c r="A80" s="8" t="s">
        <v>690</v>
      </c>
      <c r="B80" s="9" t="s">
        <v>691</v>
      </c>
      <c r="C80" s="10" t="s">
        <v>42</v>
      </c>
      <c r="D80" s="10">
        <v>140</v>
      </c>
      <c r="E80">
        <v>11.7</v>
      </c>
      <c r="F80" t="str">
        <f t="shared" si="2"/>
        <v>SN1214011,7</v>
      </c>
      <c r="G80" s="8" t="s">
        <v>690</v>
      </c>
    </row>
    <row r="81" spans="1:7" ht="17.399999999999999" thickBot="1" x14ac:dyDescent="0.45">
      <c r="A81" s="8" t="s">
        <v>692</v>
      </c>
      <c r="B81" s="9" t="s">
        <v>693</v>
      </c>
      <c r="C81" s="10" t="s">
        <v>45</v>
      </c>
      <c r="D81" s="10">
        <v>140</v>
      </c>
      <c r="E81">
        <v>11.7</v>
      </c>
      <c r="F81" t="str">
        <f t="shared" si="2"/>
        <v>SN1614011,7</v>
      </c>
      <c r="G81" s="8" t="s">
        <v>692</v>
      </c>
    </row>
    <row r="82" spans="1:7" ht="17.399999999999999" thickBot="1" x14ac:dyDescent="0.45">
      <c r="A82" s="8" t="s">
        <v>694</v>
      </c>
      <c r="B82" s="9" t="s">
        <v>695</v>
      </c>
      <c r="C82" s="10" t="s">
        <v>48</v>
      </c>
      <c r="D82" s="10">
        <v>140</v>
      </c>
      <c r="E82">
        <v>11.7</v>
      </c>
      <c r="F82" t="str">
        <f t="shared" si="2"/>
        <v>SN2414011,7</v>
      </c>
      <c r="G82" s="8" t="s">
        <v>694</v>
      </c>
    </row>
    <row r="83" spans="1:7" ht="17.399999999999999" thickBot="1" x14ac:dyDescent="0.45">
      <c r="A83" s="8" t="s">
        <v>696</v>
      </c>
      <c r="B83" s="9" t="s">
        <v>697</v>
      </c>
      <c r="C83" s="10" t="s">
        <v>51</v>
      </c>
      <c r="D83" s="10">
        <v>140</v>
      </c>
      <c r="E83">
        <v>11.7</v>
      </c>
      <c r="F83" t="str">
        <f t="shared" si="2"/>
        <v>SN3214011,7</v>
      </c>
      <c r="G83" s="8" t="s">
        <v>696</v>
      </c>
    </row>
    <row r="84" spans="1:7" ht="17.399999999999999" thickBot="1" x14ac:dyDescent="0.45">
      <c r="A84" s="8" t="s">
        <v>698</v>
      </c>
      <c r="B84" s="9" t="s">
        <v>699</v>
      </c>
      <c r="C84" s="10" t="s">
        <v>54</v>
      </c>
      <c r="D84" s="10">
        <v>140</v>
      </c>
      <c r="E84">
        <v>11.7</v>
      </c>
      <c r="F84" t="str">
        <f t="shared" si="2"/>
        <v>SN4814011,7</v>
      </c>
      <c r="G84" s="8" t="s">
        <v>698</v>
      </c>
    </row>
    <row r="85" spans="1:7" ht="17.399999999999999" thickBot="1" x14ac:dyDescent="0.45">
      <c r="A85" s="8" t="s">
        <v>700</v>
      </c>
      <c r="B85" s="9" t="s">
        <v>701</v>
      </c>
      <c r="C85" s="10" t="s">
        <v>57</v>
      </c>
      <c r="D85" s="10">
        <v>140</v>
      </c>
      <c r="E85">
        <v>11.7</v>
      </c>
      <c r="F85" t="str">
        <f t="shared" si="2"/>
        <v>SN6414011,7</v>
      </c>
      <c r="G85" s="8" t="s">
        <v>700</v>
      </c>
    </row>
    <row r="86" spans="1:7" ht="17.399999999999999" thickBot="1" x14ac:dyDescent="0.45">
      <c r="A86" s="8" t="s">
        <v>702</v>
      </c>
      <c r="B86" s="9" t="s">
        <v>703</v>
      </c>
      <c r="C86" s="10" t="s">
        <v>60</v>
      </c>
      <c r="D86" s="10">
        <v>140</v>
      </c>
      <c r="E86">
        <v>11.7</v>
      </c>
      <c r="F86" t="str">
        <f t="shared" si="2"/>
        <v>SN9614011,7</v>
      </c>
      <c r="G86" s="8" t="s">
        <v>702</v>
      </c>
    </row>
    <row r="87" spans="1:7" ht="17.399999999999999" thickBot="1" x14ac:dyDescent="0.45">
      <c r="A87" s="8" t="s">
        <v>704</v>
      </c>
      <c r="B87" s="9" t="s">
        <v>705</v>
      </c>
      <c r="C87" s="10" t="s">
        <v>42</v>
      </c>
      <c r="D87" s="10">
        <v>160</v>
      </c>
      <c r="E87">
        <v>11.7</v>
      </c>
      <c r="F87" t="str">
        <f t="shared" si="2"/>
        <v>SN1216011,7</v>
      </c>
      <c r="G87" s="8" t="s">
        <v>704</v>
      </c>
    </row>
    <row r="88" spans="1:7" ht="17.399999999999999" thickBot="1" x14ac:dyDescent="0.45">
      <c r="A88" s="8" t="s">
        <v>706</v>
      </c>
      <c r="B88" s="9" t="s">
        <v>707</v>
      </c>
      <c r="C88" s="10" t="s">
        <v>45</v>
      </c>
      <c r="D88" s="10">
        <v>160</v>
      </c>
      <c r="E88">
        <v>11.7</v>
      </c>
      <c r="F88" t="str">
        <f t="shared" si="2"/>
        <v>SN1616011,7</v>
      </c>
      <c r="G88" s="8" t="s">
        <v>706</v>
      </c>
    </row>
    <row r="89" spans="1:7" ht="17.399999999999999" thickBot="1" x14ac:dyDescent="0.45">
      <c r="A89" s="8" t="s">
        <v>708</v>
      </c>
      <c r="B89" s="9" t="s">
        <v>709</v>
      </c>
      <c r="C89" s="10" t="s">
        <v>48</v>
      </c>
      <c r="D89" s="10">
        <v>160</v>
      </c>
      <c r="E89">
        <v>11.7</v>
      </c>
      <c r="F89" t="str">
        <f t="shared" si="2"/>
        <v>SN2416011,7</v>
      </c>
      <c r="G89" s="8" t="s">
        <v>708</v>
      </c>
    </row>
    <row r="90" spans="1:7" ht="17.399999999999999" thickBot="1" x14ac:dyDescent="0.45">
      <c r="A90" s="8" t="s">
        <v>710</v>
      </c>
      <c r="B90" s="9" t="s">
        <v>711</v>
      </c>
      <c r="C90" s="10" t="s">
        <v>51</v>
      </c>
      <c r="D90" s="10">
        <v>160</v>
      </c>
      <c r="E90">
        <v>11.7</v>
      </c>
      <c r="F90" t="str">
        <f t="shared" si="2"/>
        <v>SN3216011,7</v>
      </c>
      <c r="G90" s="8" t="s">
        <v>710</v>
      </c>
    </row>
    <row r="91" spans="1:7" ht="17.399999999999999" thickBot="1" x14ac:dyDescent="0.45">
      <c r="A91" s="8" t="s">
        <v>712</v>
      </c>
      <c r="B91" s="9" t="s">
        <v>713</v>
      </c>
      <c r="C91" s="10" t="s">
        <v>54</v>
      </c>
      <c r="D91" s="10">
        <v>160</v>
      </c>
      <c r="E91">
        <v>11.7</v>
      </c>
      <c r="F91" t="str">
        <f t="shared" si="2"/>
        <v>SN4816011,7</v>
      </c>
      <c r="G91" s="8" t="s">
        <v>712</v>
      </c>
    </row>
    <row r="92" spans="1:7" ht="17.399999999999999" thickBot="1" x14ac:dyDescent="0.45">
      <c r="A92" s="8" t="s">
        <v>714</v>
      </c>
      <c r="B92" s="9" t="s">
        <v>715</v>
      </c>
      <c r="C92" s="10" t="s">
        <v>57</v>
      </c>
      <c r="D92" s="10">
        <v>160</v>
      </c>
      <c r="E92">
        <v>11.7</v>
      </c>
      <c r="F92" t="str">
        <f t="shared" si="2"/>
        <v>SN6416011,7</v>
      </c>
      <c r="G92" s="8" t="s">
        <v>714</v>
      </c>
    </row>
    <row r="93" spans="1:7" ht="17.399999999999999" thickBot="1" x14ac:dyDescent="0.45">
      <c r="A93" s="8" t="s">
        <v>716</v>
      </c>
      <c r="B93" s="9" t="s">
        <v>717</v>
      </c>
      <c r="C93" s="10" t="s">
        <v>60</v>
      </c>
      <c r="D93" s="10">
        <v>160</v>
      </c>
      <c r="E93">
        <v>11.7</v>
      </c>
      <c r="F93" t="str">
        <f t="shared" si="2"/>
        <v>SN9616011,7</v>
      </c>
      <c r="G93" s="8" t="s">
        <v>716</v>
      </c>
    </row>
    <row r="94" spans="1:7" ht="17.399999999999999" thickBot="1" x14ac:dyDescent="0.45">
      <c r="A94" s="8" t="s">
        <v>718</v>
      </c>
      <c r="B94" s="9" t="s">
        <v>719</v>
      </c>
      <c r="C94" s="10" t="s">
        <v>42</v>
      </c>
      <c r="D94" s="10">
        <v>200</v>
      </c>
      <c r="E94">
        <v>11.7</v>
      </c>
      <c r="F94" t="str">
        <f t="shared" si="2"/>
        <v>SN1220011,7</v>
      </c>
      <c r="G94" s="8" t="s">
        <v>718</v>
      </c>
    </row>
    <row r="95" spans="1:7" ht="17.399999999999999" thickBot="1" x14ac:dyDescent="0.45">
      <c r="A95" s="8" t="s">
        <v>720</v>
      </c>
      <c r="B95" s="9" t="s">
        <v>721</v>
      </c>
      <c r="C95" s="10" t="s">
        <v>45</v>
      </c>
      <c r="D95" s="10">
        <v>200</v>
      </c>
      <c r="E95">
        <v>11.7</v>
      </c>
      <c r="F95" t="str">
        <f t="shared" si="2"/>
        <v>SN1620011,7</v>
      </c>
      <c r="G95" s="8" t="s">
        <v>720</v>
      </c>
    </row>
    <row r="96" spans="1:7" ht="17.399999999999999" thickBot="1" x14ac:dyDescent="0.45">
      <c r="A96" s="8" t="s">
        <v>722</v>
      </c>
      <c r="B96" s="9" t="s">
        <v>723</v>
      </c>
      <c r="C96" s="10" t="s">
        <v>48</v>
      </c>
      <c r="D96" s="10">
        <v>200</v>
      </c>
      <c r="E96">
        <v>11.7</v>
      </c>
      <c r="F96" t="str">
        <f t="shared" si="2"/>
        <v>SN2420011,7</v>
      </c>
      <c r="G96" s="8" t="s">
        <v>722</v>
      </c>
    </row>
    <row r="97" spans="1:7" ht="17.399999999999999" thickBot="1" x14ac:dyDescent="0.45">
      <c r="A97" s="8" t="s">
        <v>724</v>
      </c>
      <c r="B97" s="9" t="s">
        <v>725</v>
      </c>
      <c r="C97" s="10" t="s">
        <v>51</v>
      </c>
      <c r="D97" s="10">
        <v>200</v>
      </c>
      <c r="E97">
        <v>11.7</v>
      </c>
      <c r="F97" t="str">
        <f t="shared" si="2"/>
        <v>SN3220011,7</v>
      </c>
      <c r="G97" s="8" t="s">
        <v>724</v>
      </c>
    </row>
    <row r="98" spans="1:7" ht="17.399999999999999" thickBot="1" x14ac:dyDescent="0.45">
      <c r="A98" s="8" t="s">
        <v>726</v>
      </c>
      <c r="B98" s="9" t="s">
        <v>727</v>
      </c>
      <c r="C98" s="10" t="s">
        <v>54</v>
      </c>
      <c r="D98" s="10">
        <v>200</v>
      </c>
      <c r="E98">
        <v>11.7</v>
      </c>
      <c r="F98" t="str">
        <f t="shared" si="2"/>
        <v>SN4820011,7</v>
      </c>
      <c r="G98" s="8" t="s">
        <v>726</v>
      </c>
    </row>
    <row r="99" spans="1:7" ht="17.399999999999999" thickBot="1" x14ac:dyDescent="0.45">
      <c r="A99" s="8" t="s">
        <v>728</v>
      </c>
      <c r="B99" s="9" t="s">
        <v>729</v>
      </c>
      <c r="C99" s="10" t="s">
        <v>57</v>
      </c>
      <c r="D99" s="10">
        <v>200</v>
      </c>
      <c r="E99">
        <v>11.7</v>
      </c>
      <c r="F99" t="str">
        <f t="shared" si="2"/>
        <v>SN6420011,7</v>
      </c>
      <c r="G99" s="8" t="s">
        <v>728</v>
      </c>
    </row>
    <row r="100" spans="1:7" ht="17.399999999999999" thickBot="1" x14ac:dyDescent="0.45">
      <c r="A100" s="8" t="s">
        <v>730</v>
      </c>
      <c r="B100" s="9" t="s">
        <v>731</v>
      </c>
      <c r="C100" s="10" t="s">
        <v>60</v>
      </c>
      <c r="D100" s="10">
        <v>200</v>
      </c>
      <c r="E100">
        <v>11.7</v>
      </c>
      <c r="F100" t="str">
        <f t="shared" si="2"/>
        <v>SN9620011,7</v>
      </c>
      <c r="G100" s="8" t="s">
        <v>730</v>
      </c>
    </row>
    <row r="101" spans="1:7" ht="17.399999999999999" thickBot="1" x14ac:dyDescent="0.45">
      <c r="A101" s="8" t="s">
        <v>732</v>
      </c>
      <c r="B101" s="9" t="s">
        <v>733</v>
      </c>
      <c r="C101" s="10" t="s">
        <v>42</v>
      </c>
      <c r="D101" s="10">
        <v>225</v>
      </c>
      <c r="E101">
        <v>11.7</v>
      </c>
      <c r="F101" t="str">
        <f t="shared" si="2"/>
        <v>SN1222511,7</v>
      </c>
      <c r="G101" s="8" t="s">
        <v>732</v>
      </c>
    </row>
    <row r="102" spans="1:7" ht="17.399999999999999" thickBot="1" x14ac:dyDescent="0.45">
      <c r="A102" s="8" t="s">
        <v>734</v>
      </c>
      <c r="B102" s="9" t="s">
        <v>735</v>
      </c>
      <c r="C102" s="10" t="s">
        <v>45</v>
      </c>
      <c r="D102" s="10">
        <v>225</v>
      </c>
      <c r="E102">
        <v>11.7</v>
      </c>
      <c r="F102" t="str">
        <f t="shared" si="2"/>
        <v>SN1622511,7</v>
      </c>
      <c r="G102" s="8" t="s">
        <v>734</v>
      </c>
    </row>
    <row r="103" spans="1:7" ht="17.399999999999999" thickBot="1" x14ac:dyDescent="0.45">
      <c r="A103" s="8" t="s">
        <v>736</v>
      </c>
      <c r="B103" s="9" t="s">
        <v>737</v>
      </c>
      <c r="C103" s="10" t="s">
        <v>48</v>
      </c>
      <c r="D103" s="10">
        <v>225</v>
      </c>
      <c r="E103">
        <v>11.7</v>
      </c>
      <c r="F103" t="str">
        <f t="shared" si="2"/>
        <v>SN2422511,7</v>
      </c>
      <c r="G103" s="8" t="s">
        <v>736</v>
      </c>
    </row>
    <row r="104" spans="1:7" ht="17.399999999999999" thickBot="1" x14ac:dyDescent="0.45">
      <c r="A104" s="8" t="s">
        <v>738</v>
      </c>
      <c r="B104" s="9" t="s">
        <v>739</v>
      </c>
      <c r="C104" s="10" t="s">
        <v>51</v>
      </c>
      <c r="D104" s="10">
        <v>225</v>
      </c>
      <c r="E104">
        <v>11.7</v>
      </c>
      <c r="F104" t="str">
        <f t="shared" si="2"/>
        <v>SN3222511,7</v>
      </c>
      <c r="G104" s="8" t="s">
        <v>738</v>
      </c>
    </row>
    <row r="105" spans="1:7" ht="17.399999999999999" thickBot="1" x14ac:dyDescent="0.45">
      <c r="A105" s="8" t="s">
        <v>740</v>
      </c>
      <c r="B105" s="9" t="s">
        <v>741</v>
      </c>
      <c r="C105" s="10" t="s">
        <v>54</v>
      </c>
      <c r="D105" s="10">
        <v>225</v>
      </c>
      <c r="E105">
        <v>11.7</v>
      </c>
      <c r="F105" t="str">
        <f t="shared" si="2"/>
        <v>SN4822511,7</v>
      </c>
      <c r="G105" s="8" t="s">
        <v>740</v>
      </c>
    </row>
    <row r="106" spans="1:7" ht="17.399999999999999" thickBot="1" x14ac:dyDescent="0.45">
      <c r="A106" s="8" t="s">
        <v>742</v>
      </c>
      <c r="B106" s="9" t="s">
        <v>743</v>
      </c>
      <c r="C106" s="10" t="s">
        <v>57</v>
      </c>
      <c r="D106" s="10">
        <v>225</v>
      </c>
      <c r="E106">
        <v>11.7</v>
      </c>
      <c r="F106" t="str">
        <f t="shared" si="2"/>
        <v>SN6422511,7</v>
      </c>
      <c r="G106" s="8" t="s">
        <v>742</v>
      </c>
    </row>
    <row r="107" spans="1:7" ht="17.399999999999999" thickBot="1" x14ac:dyDescent="0.45">
      <c r="A107" s="8" t="s">
        <v>744</v>
      </c>
      <c r="B107" s="9" t="s">
        <v>745</v>
      </c>
      <c r="C107" s="10" t="s">
        <v>60</v>
      </c>
      <c r="D107" s="10">
        <v>225</v>
      </c>
      <c r="E107">
        <v>11.7</v>
      </c>
      <c r="F107" t="str">
        <f t="shared" si="2"/>
        <v>SN9622511,7</v>
      </c>
      <c r="G107" s="8" t="s">
        <v>744</v>
      </c>
    </row>
    <row r="108" spans="1:7" ht="17.399999999999999" thickBot="1" x14ac:dyDescent="0.45">
      <c r="A108" s="8"/>
      <c r="B108" s="9"/>
      <c r="C108" s="11"/>
      <c r="D108" s="9"/>
      <c r="F108" t="str">
        <f t="shared" ref="F108" si="3">CONCATENATE(C108,D108)</f>
        <v/>
      </c>
      <c r="G108" s="8"/>
    </row>
    <row r="109" spans="1:7" ht="17.399999999999999" thickBot="1" x14ac:dyDescent="0.45">
      <c r="A109" s="8" t="s">
        <v>746</v>
      </c>
      <c r="B109" s="9" t="s">
        <v>747</v>
      </c>
      <c r="C109" s="10" t="s">
        <v>42</v>
      </c>
      <c r="D109" s="10">
        <v>50</v>
      </c>
      <c r="E109">
        <v>12</v>
      </c>
      <c r="F109" t="str">
        <f t="shared" si="2"/>
        <v>SN125012</v>
      </c>
      <c r="G109" s="8" t="s">
        <v>746</v>
      </c>
    </row>
    <row r="110" spans="1:7" ht="17.399999999999999" thickBot="1" x14ac:dyDescent="0.45">
      <c r="A110" s="8" t="s">
        <v>748</v>
      </c>
      <c r="B110" s="9" t="s">
        <v>749</v>
      </c>
      <c r="C110" s="10" t="s">
        <v>45</v>
      </c>
      <c r="D110" s="10">
        <v>50</v>
      </c>
      <c r="E110">
        <v>12</v>
      </c>
      <c r="F110" t="str">
        <f t="shared" si="2"/>
        <v>SN165012</v>
      </c>
      <c r="G110" s="8" t="s">
        <v>748</v>
      </c>
    </row>
    <row r="111" spans="1:7" ht="17.399999999999999" thickBot="1" x14ac:dyDescent="0.45">
      <c r="A111" s="8" t="s">
        <v>750</v>
      </c>
      <c r="B111" s="9" t="s">
        <v>751</v>
      </c>
      <c r="C111" s="10" t="s">
        <v>48</v>
      </c>
      <c r="D111" s="10">
        <v>50</v>
      </c>
      <c r="E111">
        <v>12</v>
      </c>
      <c r="F111" t="str">
        <f t="shared" si="2"/>
        <v>SN245012</v>
      </c>
      <c r="G111" s="8" t="s">
        <v>750</v>
      </c>
    </row>
    <row r="112" spans="1:7" ht="17.399999999999999" thickBot="1" x14ac:dyDescent="0.45">
      <c r="A112" s="8" t="s">
        <v>752</v>
      </c>
      <c r="B112" s="9" t="s">
        <v>753</v>
      </c>
      <c r="C112" s="10" t="s">
        <v>51</v>
      </c>
      <c r="D112" s="10">
        <v>50</v>
      </c>
      <c r="E112">
        <v>12</v>
      </c>
      <c r="F112" t="str">
        <f t="shared" si="2"/>
        <v>SN325012</v>
      </c>
      <c r="G112" s="8" t="s">
        <v>752</v>
      </c>
    </row>
    <row r="113" spans="1:7" ht="17.399999999999999" thickBot="1" x14ac:dyDescent="0.45">
      <c r="A113" s="8" t="s">
        <v>754</v>
      </c>
      <c r="B113" s="9" t="s">
        <v>755</v>
      </c>
      <c r="C113" s="10" t="s">
        <v>54</v>
      </c>
      <c r="D113" s="10">
        <v>50</v>
      </c>
      <c r="E113">
        <v>12</v>
      </c>
      <c r="F113" t="str">
        <f t="shared" si="2"/>
        <v>SN485012</v>
      </c>
      <c r="G113" s="8" t="s">
        <v>754</v>
      </c>
    </row>
    <row r="114" spans="1:7" ht="17.399999999999999" thickBot="1" x14ac:dyDescent="0.45">
      <c r="A114" s="8" t="s">
        <v>756</v>
      </c>
      <c r="B114" s="9" t="s">
        <v>757</v>
      </c>
      <c r="C114" s="10" t="s">
        <v>57</v>
      </c>
      <c r="D114" s="10">
        <v>50</v>
      </c>
      <c r="E114">
        <v>12</v>
      </c>
      <c r="F114" t="str">
        <f t="shared" si="2"/>
        <v>SN645012</v>
      </c>
      <c r="G114" s="8" t="s">
        <v>756</v>
      </c>
    </row>
    <row r="115" spans="1:7" ht="17.399999999999999" thickBot="1" x14ac:dyDescent="0.45">
      <c r="A115" s="8" t="s">
        <v>758</v>
      </c>
      <c r="B115" s="9" t="s">
        <v>759</v>
      </c>
      <c r="C115" s="10" t="s">
        <v>60</v>
      </c>
      <c r="D115" s="10">
        <v>50</v>
      </c>
      <c r="E115">
        <v>12</v>
      </c>
      <c r="F115" t="str">
        <f t="shared" si="2"/>
        <v>SN965012</v>
      </c>
      <c r="G115" s="8" t="s">
        <v>758</v>
      </c>
    </row>
    <row r="116" spans="1:7" ht="17.399999999999999" thickBot="1" x14ac:dyDescent="0.45">
      <c r="A116" s="8" t="s">
        <v>760</v>
      </c>
      <c r="B116" s="9" t="s">
        <v>761</v>
      </c>
      <c r="C116" s="10" t="s">
        <v>42</v>
      </c>
      <c r="D116" s="10">
        <v>63</v>
      </c>
      <c r="E116">
        <v>12</v>
      </c>
      <c r="F116" t="str">
        <f t="shared" si="2"/>
        <v>SN126312</v>
      </c>
      <c r="G116" s="8" t="s">
        <v>760</v>
      </c>
    </row>
    <row r="117" spans="1:7" ht="17.399999999999999" thickBot="1" x14ac:dyDescent="0.45">
      <c r="A117" s="8" t="s">
        <v>762</v>
      </c>
      <c r="B117" s="9" t="s">
        <v>763</v>
      </c>
      <c r="C117" s="10" t="s">
        <v>45</v>
      </c>
      <c r="D117" s="10">
        <v>63</v>
      </c>
      <c r="E117">
        <v>12</v>
      </c>
      <c r="F117" t="str">
        <f t="shared" si="2"/>
        <v>SN166312</v>
      </c>
      <c r="G117" s="8" t="s">
        <v>762</v>
      </c>
    </row>
    <row r="118" spans="1:7" ht="17.399999999999999" thickBot="1" x14ac:dyDescent="0.45">
      <c r="A118" s="8" t="s">
        <v>764</v>
      </c>
      <c r="B118" s="9" t="s">
        <v>765</v>
      </c>
      <c r="C118" s="10" t="s">
        <v>48</v>
      </c>
      <c r="D118" s="10">
        <v>63</v>
      </c>
      <c r="E118">
        <v>12</v>
      </c>
      <c r="F118" t="str">
        <f t="shared" si="2"/>
        <v>SN246312</v>
      </c>
      <c r="G118" s="8" t="s">
        <v>764</v>
      </c>
    </row>
    <row r="119" spans="1:7" ht="17.399999999999999" thickBot="1" x14ac:dyDescent="0.45">
      <c r="A119" s="8" t="s">
        <v>766</v>
      </c>
      <c r="B119" s="9" t="s">
        <v>767</v>
      </c>
      <c r="C119" s="10" t="s">
        <v>51</v>
      </c>
      <c r="D119" s="10">
        <v>63</v>
      </c>
      <c r="E119">
        <v>12</v>
      </c>
      <c r="F119" t="str">
        <f t="shared" si="2"/>
        <v>SN326312</v>
      </c>
      <c r="G119" s="8" t="s">
        <v>766</v>
      </c>
    </row>
    <row r="120" spans="1:7" ht="17.399999999999999" thickBot="1" x14ac:dyDescent="0.45">
      <c r="A120" s="8" t="s">
        <v>768</v>
      </c>
      <c r="B120" s="9" t="s">
        <v>769</v>
      </c>
      <c r="C120" s="10" t="s">
        <v>54</v>
      </c>
      <c r="D120" s="10">
        <v>63</v>
      </c>
      <c r="E120">
        <v>12</v>
      </c>
      <c r="F120" t="str">
        <f t="shared" si="2"/>
        <v>SN486312</v>
      </c>
      <c r="G120" s="8" t="s">
        <v>768</v>
      </c>
    </row>
    <row r="121" spans="1:7" ht="17.399999999999999" thickBot="1" x14ac:dyDescent="0.45">
      <c r="A121" s="8" t="s">
        <v>770</v>
      </c>
      <c r="B121" s="9" t="s">
        <v>771</v>
      </c>
      <c r="C121" s="10" t="s">
        <v>57</v>
      </c>
      <c r="D121" s="10">
        <v>63</v>
      </c>
      <c r="E121">
        <v>12</v>
      </c>
      <c r="F121" t="str">
        <f t="shared" si="2"/>
        <v>SN646312</v>
      </c>
      <c r="G121" s="8" t="s">
        <v>770</v>
      </c>
    </row>
    <row r="122" spans="1:7" ht="17.399999999999999" thickBot="1" x14ac:dyDescent="0.45">
      <c r="A122" s="8" t="s">
        <v>772</v>
      </c>
      <c r="B122" s="9" t="s">
        <v>773</v>
      </c>
      <c r="C122" s="10" t="s">
        <v>60</v>
      </c>
      <c r="D122" s="10">
        <v>63</v>
      </c>
      <c r="E122">
        <v>12</v>
      </c>
      <c r="F122" t="str">
        <f t="shared" si="2"/>
        <v>SN966312</v>
      </c>
      <c r="G122" s="8" t="s">
        <v>772</v>
      </c>
    </row>
    <row r="123" spans="1:7" ht="17.399999999999999" thickBot="1" x14ac:dyDescent="0.45">
      <c r="A123" s="8" t="s">
        <v>774</v>
      </c>
      <c r="B123" s="9" t="s">
        <v>775</v>
      </c>
      <c r="C123" s="10" t="s">
        <v>42</v>
      </c>
      <c r="D123" s="10">
        <v>75</v>
      </c>
      <c r="E123">
        <v>12</v>
      </c>
      <c r="F123" t="str">
        <f t="shared" si="2"/>
        <v>SN127512</v>
      </c>
      <c r="G123" s="8" t="s">
        <v>774</v>
      </c>
    </row>
    <row r="124" spans="1:7" ht="17.399999999999999" thickBot="1" x14ac:dyDescent="0.45">
      <c r="A124" s="8" t="s">
        <v>776</v>
      </c>
      <c r="B124" s="9" t="s">
        <v>777</v>
      </c>
      <c r="C124" s="10" t="s">
        <v>45</v>
      </c>
      <c r="D124" s="10">
        <v>75</v>
      </c>
      <c r="E124">
        <v>12</v>
      </c>
      <c r="F124" t="str">
        <f t="shared" si="2"/>
        <v>SN167512</v>
      </c>
      <c r="G124" s="8" t="s">
        <v>776</v>
      </c>
    </row>
    <row r="125" spans="1:7" ht="17.399999999999999" thickBot="1" x14ac:dyDescent="0.45">
      <c r="A125" s="8" t="s">
        <v>778</v>
      </c>
      <c r="B125" s="9" t="s">
        <v>779</v>
      </c>
      <c r="C125" s="10" t="s">
        <v>48</v>
      </c>
      <c r="D125" s="10">
        <v>75</v>
      </c>
      <c r="E125">
        <v>12</v>
      </c>
      <c r="F125" t="str">
        <f t="shared" si="2"/>
        <v>SN247512</v>
      </c>
      <c r="G125" s="8" t="s">
        <v>778</v>
      </c>
    </row>
    <row r="126" spans="1:7" ht="17.399999999999999" thickBot="1" x14ac:dyDescent="0.45">
      <c r="A126" s="8" t="s">
        <v>780</v>
      </c>
      <c r="B126" s="9" t="s">
        <v>781</v>
      </c>
      <c r="C126" s="10" t="s">
        <v>51</v>
      </c>
      <c r="D126" s="10">
        <v>75</v>
      </c>
      <c r="E126">
        <v>12</v>
      </c>
      <c r="F126" t="str">
        <f t="shared" si="2"/>
        <v>SN327512</v>
      </c>
      <c r="G126" s="8" t="s">
        <v>780</v>
      </c>
    </row>
    <row r="127" spans="1:7" ht="17.399999999999999" thickBot="1" x14ac:dyDescent="0.45">
      <c r="A127" s="8" t="s">
        <v>782</v>
      </c>
      <c r="B127" s="9" t="s">
        <v>783</v>
      </c>
      <c r="C127" s="10" t="s">
        <v>54</v>
      </c>
      <c r="D127" s="10">
        <v>75</v>
      </c>
      <c r="E127">
        <v>12</v>
      </c>
      <c r="F127" t="str">
        <f t="shared" si="2"/>
        <v>SN487512</v>
      </c>
      <c r="G127" s="8" t="s">
        <v>782</v>
      </c>
    </row>
    <row r="128" spans="1:7" ht="17.399999999999999" thickBot="1" x14ac:dyDescent="0.45">
      <c r="A128" s="8" t="s">
        <v>784</v>
      </c>
      <c r="B128" s="9" t="s">
        <v>785</v>
      </c>
      <c r="C128" s="10" t="s">
        <v>57</v>
      </c>
      <c r="D128" s="10">
        <v>75</v>
      </c>
      <c r="E128">
        <v>12</v>
      </c>
      <c r="F128" t="str">
        <f t="shared" si="2"/>
        <v>SN647512</v>
      </c>
      <c r="G128" s="8" t="s">
        <v>784</v>
      </c>
    </row>
    <row r="129" spans="1:7" ht="17.399999999999999" thickBot="1" x14ac:dyDescent="0.45">
      <c r="A129" s="8" t="s">
        <v>786</v>
      </c>
      <c r="B129" s="9" t="s">
        <v>787</v>
      </c>
      <c r="C129" s="10" t="s">
        <v>60</v>
      </c>
      <c r="D129" s="10">
        <v>75</v>
      </c>
      <c r="E129">
        <v>12</v>
      </c>
      <c r="F129" t="str">
        <f t="shared" si="2"/>
        <v>SN967512</v>
      </c>
      <c r="G129" s="8" t="s">
        <v>786</v>
      </c>
    </row>
    <row r="130" spans="1:7" ht="17.399999999999999" thickBot="1" x14ac:dyDescent="0.45">
      <c r="A130" s="8" t="s">
        <v>788</v>
      </c>
      <c r="B130" s="9" t="s">
        <v>789</v>
      </c>
      <c r="C130" s="10" t="s">
        <v>42</v>
      </c>
      <c r="D130" s="10">
        <v>90</v>
      </c>
      <c r="E130">
        <v>12</v>
      </c>
      <c r="F130" t="str">
        <f t="shared" si="2"/>
        <v>SN129012</v>
      </c>
      <c r="G130" s="8" t="s">
        <v>788</v>
      </c>
    </row>
    <row r="131" spans="1:7" ht="17.399999999999999" thickBot="1" x14ac:dyDescent="0.45">
      <c r="A131" s="8" t="s">
        <v>790</v>
      </c>
      <c r="B131" s="9" t="s">
        <v>791</v>
      </c>
      <c r="C131" s="10" t="s">
        <v>45</v>
      </c>
      <c r="D131" s="10">
        <v>90</v>
      </c>
      <c r="E131">
        <v>12</v>
      </c>
      <c r="F131" t="str">
        <f t="shared" ref="F131:F179" si="4">CONCATENATE(C131,D131,E131)</f>
        <v>SN169012</v>
      </c>
      <c r="G131" s="8" t="s">
        <v>790</v>
      </c>
    </row>
    <row r="132" spans="1:7" ht="17.399999999999999" thickBot="1" x14ac:dyDescent="0.45">
      <c r="A132" s="8" t="s">
        <v>792</v>
      </c>
      <c r="B132" s="9" t="s">
        <v>793</v>
      </c>
      <c r="C132" s="10" t="s">
        <v>48</v>
      </c>
      <c r="D132" s="10">
        <v>90</v>
      </c>
      <c r="E132">
        <v>12</v>
      </c>
      <c r="F132" t="str">
        <f t="shared" si="4"/>
        <v>SN249012</v>
      </c>
      <c r="G132" s="8" t="s">
        <v>792</v>
      </c>
    </row>
    <row r="133" spans="1:7" ht="17.399999999999999" thickBot="1" x14ac:dyDescent="0.45">
      <c r="A133" s="8" t="s">
        <v>794</v>
      </c>
      <c r="B133" s="9" t="s">
        <v>795</v>
      </c>
      <c r="C133" s="10" t="s">
        <v>51</v>
      </c>
      <c r="D133" s="10">
        <v>90</v>
      </c>
      <c r="E133">
        <v>12</v>
      </c>
      <c r="F133" t="str">
        <f t="shared" si="4"/>
        <v>SN329012</v>
      </c>
      <c r="G133" s="8" t="s">
        <v>794</v>
      </c>
    </row>
    <row r="134" spans="1:7" ht="17.399999999999999" thickBot="1" x14ac:dyDescent="0.45">
      <c r="A134" s="8" t="s">
        <v>796</v>
      </c>
      <c r="B134" s="9" t="s">
        <v>797</v>
      </c>
      <c r="C134" s="10" t="s">
        <v>54</v>
      </c>
      <c r="D134" s="10">
        <v>90</v>
      </c>
      <c r="E134">
        <v>12</v>
      </c>
      <c r="F134" t="str">
        <f t="shared" si="4"/>
        <v>SN489012</v>
      </c>
      <c r="G134" s="8" t="s">
        <v>796</v>
      </c>
    </row>
    <row r="135" spans="1:7" ht="17.399999999999999" thickBot="1" x14ac:dyDescent="0.45">
      <c r="A135" s="8" t="s">
        <v>798</v>
      </c>
      <c r="B135" s="9" t="s">
        <v>799</v>
      </c>
      <c r="C135" s="10" t="s">
        <v>57</v>
      </c>
      <c r="D135" s="10">
        <v>90</v>
      </c>
      <c r="E135">
        <v>12</v>
      </c>
      <c r="F135" t="str">
        <f t="shared" si="4"/>
        <v>SN649012</v>
      </c>
      <c r="G135" s="8" t="s">
        <v>798</v>
      </c>
    </row>
    <row r="136" spans="1:7" ht="17.399999999999999" thickBot="1" x14ac:dyDescent="0.45">
      <c r="A136" s="8" t="s">
        <v>800</v>
      </c>
      <c r="B136" s="9" t="s">
        <v>801</v>
      </c>
      <c r="C136" s="10" t="s">
        <v>60</v>
      </c>
      <c r="D136" s="10">
        <v>90</v>
      </c>
      <c r="E136">
        <v>12</v>
      </c>
      <c r="F136" t="str">
        <f t="shared" si="4"/>
        <v>SN969012</v>
      </c>
      <c r="G136" s="8" t="s">
        <v>800</v>
      </c>
    </row>
    <row r="137" spans="1:7" ht="17.399999999999999" thickBot="1" x14ac:dyDescent="0.45">
      <c r="A137" s="8" t="s">
        <v>802</v>
      </c>
      <c r="B137" s="9" t="s">
        <v>803</v>
      </c>
      <c r="C137" s="10" t="s">
        <v>42</v>
      </c>
      <c r="D137" s="10">
        <v>110</v>
      </c>
      <c r="E137">
        <v>12</v>
      </c>
      <c r="F137" t="str">
        <f t="shared" si="4"/>
        <v>SN1211012</v>
      </c>
      <c r="G137" s="8" t="s">
        <v>802</v>
      </c>
    </row>
    <row r="138" spans="1:7" ht="17.399999999999999" thickBot="1" x14ac:dyDescent="0.45">
      <c r="A138" s="8" t="s">
        <v>804</v>
      </c>
      <c r="B138" s="9" t="s">
        <v>805</v>
      </c>
      <c r="C138" s="10" t="s">
        <v>45</v>
      </c>
      <c r="D138" s="10">
        <v>110</v>
      </c>
      <c r="E138">
        <v>12</v>
      </c>
      <c r="F138" t="str">
        <f t="shared" si="4"/>
        <v>SN1611012</v>
      </c>
      <c r="G138" s="8" t="s">
        <v>804</v>
      </c>
    </row>
    <row r="139" spans="1:7" ht="17.399999999999999" thickBot="1" x14ac:dyDescent="0.45">
      <c r="A139" s="8" t="s">
        <v>806</v>
      </c>
      <c r="B139" s="9" t="s">
        <v>807</v>
      </c>
      <c r="C139" s="10" t="s">
        <v>48</v>
      </c>
      <c r="D139" s="10">
        <v>110</v>
      </c>
      <c r="E139">
        <v>12</v>
      </c>
      <c r="F139" t="str">
        <f t="shared" si="4"/>
        <v>SN2411012</v>
      </c>
      <c r="G139" s="8" t="s">
        <v>806</v>
      </c>
    </row>
    <row r="140" spans="1:7" ht="17.399999999999999" thickBot="1" x14ac:dyDescent="0.45">
      <c r="A140" s="8" t="s">
        <v>808</v>
      </c>
      <c r="B140" s="9" t="s">
        <v>809</v>
      </c>
      <c r="C140" s="10" t="s">
        <v>51</v>
      </c>
      <c r="D140" s="10">
        <v>110</v>
      </c>
      <c r="E140">
        <v>12</v>
      </c>
      <c r="F140" t="str">
        <f t="shared" si="4"/>
        <v>SN3211012</v>
      </c>
      <c r="G140" s="8" t="s">
        <v>808</v>
      </c>
    </row>
    <row r="141" spans="1:7" ht="17.399999999999999" thickBot="1" x14ac:dyDescent="0.45">
      <c r="A141" s="8" t="s">
        <v>810</v>
      </c>
      <c r="B141" s="9" t="s">
        <v>811</v>
      </c>
      <c r="C141" s="10" t="s">
        <v>54</v>
      </c>
      <c r="D141" s="10">
        <v>110</v>
      </c>
      <c r="E141">
        <v>12</v>
      </c>
      <c r="F141" t="str">
        <f t="shared" si="4"/>
        <v>SN4811012</v>
      </c>
      <c r="G141" s="8" t="s">
        <v>810</v>
      </c>
    </row>
    <row r="142" spans="1:7" ht="17.399999999999999" thickBot="1" x14ac:dyDescent="0.45">
      <c r="A142" s="8" t="s">
        <v>812</v>
      </c>
      <c r="B142" s="9" t="s">
        <v>813</v>
      </c>
      <c r="C142" s="10" t="s">
        <v>57</v>
      </c>
      <c r="D142" s="10">
        <v>110</v>
      </c>
      <c r="E142">
        <v>12</v>
      </c>
      <c r="F142" t="str">
        <f t="shared" si="4"/>
        <v>SN6411012</v>
      </c>
      <c r="G142" s="8" t="s">
        <v>812</v>
      </c>
    </row>
    <row r="143" spans="1:7" ht="17.399999999999999" thickBot="1" x14ac:dyDescent="0.45">
      <c r="A143" s="8" t="s">
        <v>814</v>
      </c>
      <c r="B143" s="9" t="s">
        <v>815</v>
      </c>
      <c r="C143" s="10" t="s">
        <v>60</v>
      </c>
      <c r="D143" s="10">
        <v>110</v>
      </c>
      <c r="E143">
        <v>12</v>
      </c>
      <c r="F143" t="str">
        <f t="shared" si="4"/>
        <v>SN9611012</v>
      </c>
      <c r="G143" s="8" t="s">
        <v>814</v>
      </c>
    </row>
    <row r="144" spans="1:7" ht="17.399999999999999" thickBot="1" x14ac:dyDescent="0.45">
      <c r="A144" s="8" t="s">
        <v>816</v>
      </c>
      <c r="B144" s="9" t="s">
        <v>817</v>
      </c>
      <c r="C144" s="10" t="s">
        <v>42</v>
      </c>
      <c r="D144" s="10">
        <v>125</v>
      </c>
      <c r="E144">
        <v>12</v>
      </c>
      <c r="F144" t="str">
        <f t="shared" si="4"/>
        <v>SN1212512</v>
      </c>
      <c r="G144" s="8" t="s">
        <v>816</v>
      </c>
    </row>
    <row r="145" spans="1:7" ht="17.399999999999999" thickBot="1" x14ac:dyDescent="0.45">
      <c r="A145" s="8" t="s">
        <v>818</v>
      </c>
      <c r="B145" s="9" t="s">
        <v>819</v>
      </c>
      <c r="C145" s="10" t="s">
        <v>45</v>
      </c>
      <c r="D145" s="10">
        <v>125</v>
      </c>
      <c r="E145">
        <v>12</v>
      </c>
      <c r="F145" t="str">
        <f t="shared" si="4"/>
        <v>SN1612512</v>
      </c>
      <c r="G145" s="8" t="s">
        <v>818</v>
      </c>
    </row>
    <row r="146" spans="1:7" ht="17.399999999999999" thickBot="1" x14ac:dyDescent="0.45">
      <c r="A146" s="8" t="s">
        <v>820</v>
      </c>
      <c r="B146" s="9" t="s">
        <v>821</v>
      </c>
      <c r="C146" s="10" t="s">
        <v>48</v>
      </c>
      <c r="D146" s="10">
        <v>125</v>
      </c>
      <c r="E146">
        <v>12</v>
      </c>
      <c r="F146" t="str">
        <f t="shared" si="4"/>
        <v>SN2412512</v>
      </c>
      <c r="G146" s="8" t="s">
        <v>820</v>
      </c>
    </row>
    <row r="147" spans="1:7" ht="17.399999999999999" thickBot="1" x14ac:dyDescent="0.45">
      <c r="A147" s="8" t="s">
        <v>822</v>
      </c>
      <c r="B147" s="9" t="s">
        <v>823</v>
      </c>
      <c r="C147" s="10" t="s">
        <v>51</v>
      </c>
      <c r="D147" s="10">
        <v>125</v>
      </c>
      <c r="E147">
        <v>12</v>
      </c>
      <c r="F147" t="str">
        <f t="shared" si="4"/>
        <v>SN3212512</v>
      </c>
      <c r="G147" s="8" t="s">
        <v>822</v>
      </c>
    </row>
    <row r="148" spans="1:7" ht="17.399999999999999" thickBot="1" x14ac:dyDescent="0.45">
      <c r="A148" s="8" t="s">
        <v>824</v>
      </c>
      <c r="B148" s="9" t="s">
        <v>825</v>
      </c>
      <c r="C148" s="10" t="s">
        <v>54</v>
      </c>
      <c r="D148" s="10">
        <v>125</v>
      </c>
      <c r="E148">
        <v>12</v>
      </c>
      <c r="F148" t="str">
        <f t="shared" si="4"/>
        <v>SN4812512</v>
      </c>
      <c r="G148" s="8" t="s">
        <v>824</v>
      </c>
    </row>
    <row r="149" spans="1:7" ht="17.399999999999999" thickBot="1" x14ac:dyDescent="0.45">
      <c r="A149" s="8" t="s">
        <v>826</v>
      </c>
      <c r="B149" s="9" t="s">
        <v>827</v>
      </c>
      <c r="C149" s="10" t="s">
        <v>57</v>
      </c>
      <c r="D149" s="10">
        <v>125</v>
      </c>
      <c r="E149">
        <v>12</v>
      </c>
      <c r="F149" t="str">
        <f t="shared" si="4"/>
        <v>SN6412512</v>
      </c>
      <c r="G149" s="8" t="s">
        <v>826</v>
      </c>
    </row>
    <row r="150" spans="1:7" ht="17.399999999999999" thickBot="1" x14ac:dyDescent="0.45">
      <c r="A150" s="8" t="s">
        <v>828</v>
      </c>
      <c r="B150" s="9" t="s">
        <v>829</v>
      </c>
      <c r="C150" s="10" t="s">
        <v>60</v>
      </c>
      <c r="D150" s="10">
        <v>125</v>
      </c>
      <c r="E150">
        <v>12</v>
      </c>
      <c r="F150" t="str">
        <f t="shared" si="4"/>
        <v>SN9612512</v>
      </c>
      <c r="G150" s="8" t="s">
        <v>828</v>
      </c>
    </row>
    <row r="151" spans="1:7" ht="17.399999999999999" thickBot="1" x14ac:dyDescent="0.45">
      <c r="A151" s="8" t="s">
        <v>830</v>
      </c>
      <c r="B151" s="9" t="s">
        <v>831</v>
      </c>
      <c r="C151" s="10" t="s">
        <v>42</v>
      </c>
      <c r="D151" s="10">
        <v>140</v>
      </c>
      <c r="E151">
        <v>12</v>
      </c>
      <c r="F151" t="str">
        <f t="shared" si="4"/>
        <v>SN1214012</v>
      </c>
      <c r="G151" s="8" t="s">
        <v>830</v>
      </c>
    </row>
    <row r="152" spans="1:7" ht="17.399999999999999" thickBot="1" x14ac:dyDescent="0.45">
      <c r="A152" s="8" t="s">
        <v>832</v>
      </c>
      <c r="B152" s="9" t="s">
        <v>833</v>
      </c>
      <c r="C152" s="10" t="s">
        <v>45</v>
      </c>
      <c r="D152" s="10">
        <v>140</v>
      </c>
      <c r="E152">
        <v>12</v>
      </c>
      <c r="F152" t="str">
        <f t="shared" si="4"/>
        <v>SN1614012</v>
      </c>
      <c r="G152" s="8" t="s">
        <v>832</v>
      </c>
    </row>
    <row r="153" spans="1:7" ht="17.399999999999999" thickBot="1" x14ac:dyDescent="0.45">
      <c r="A153" s="8" t="s">
        <v>834</v>
      </c>
      <c r="B153" s="9" t="s">
        <v>835</v>
      </c>
      <c r="C153" s="10" t="s">
        <v>48</v>
      </c>
      <c r="D153" s="10">
        <v>140</v>
      </c>
      <c r="E153">
        <v>12</v>
      </c>
      <c r="F153" t="str">
        <f t="shared" si="4"/>
        <v>SN2414012</v>
      </c>
      <c r="G153" s="8" t="s">
        <v>834</v>
      </c>
    </row>
    <row r="154" spans="1:7" ht="17.399999999999999" thickBot="1" x14ac:dyDescent="0.45">
      <c r="A154" s="8" t="s">
        <v>836</v>
      </c>
      <c r="B154" s="9" t="s">
        <v>837</v>
      </c>
      <c r="C154" s="10" t="s">
        <v>51</v>
      </c>
      <c r="D154" s="10">
        <v>140</v>
      </c>
      <c r="E154">
        <v>12</v>
      </c>
      <c r="F154" t="str">
        <f t="shared" si="4"/>
        <v>SN3214012</v>
      </c>
      <c r="G154" s="8" t="s">
        <v>836</v>
      </c>
    </row>
    <row r="155" spans="1:7" ht="17.399999999999999" thickBot="1" x14ac:dyDescent="0.45">
      <c r="A155" s="8" t="s">
        <v>838</v>
      </c>
      <c r="B155" s="9" t="s">
        <v>839</v>
      </c>
      <c r="C155" s="10" t="s">
        <v>54</v>
      </c>
      <c r="D155" s="10">
        <v>140</v>
      </c>
      <c r="E155">
        <v>12</v>
      </c>
      <c r="F155" t="str">
        <f t="shared" si="4"/>
        <v>SN4814012</v>
      </c>
      <c r="G155" s="8" t="s">
        <v>838</v>
      </c>
    </row>
    <row r="156" spans="1:7" ht="17.399999999999999" thickBot="1" x14ac:dyDescent="0.45">
      <c r="A156" s="8" t="s">
        <v>840</v>
      </c>
      <c r="B156" s="9" t="s">
        <v>841</v>
      </c>
      <c r="C156" s="10" t="s">
        <v>57</v>
      </c>
      <c r="D156" s="10">
        <v>140</v>
      </c>
      <c r="E156">
        <v>12</v>
      </c>
      <c r="F156" t="str">
        <f t="shared" si="4"/>
        <v>SN6414012</v>
      </c>
      <c r="G156" s="8" t="s">
        <v>840</v>
      </c>
    </row>
    <row r="157" spans="1:7" ht="17.399999999999999" thickBot="1" x14ac:dyDescent="0.45">
      <c r="A157" s="8" t="s">
        <v>842</v>
      </c>
      <c r="B157" s="9" t="s">
        <v>843</v>
      </c>
      <c r="C157" s="10" t="s">
        <v>60</v>
      </c>
      <c r="D157" s="10">
        <v>140</v>
      </c>
      <c r="E157">
        <v>12</v>
      </c>
      <c r="F157" t="str">
        <f t="shared" si="4"/>
        <v>SN9614012</v>
      </c>
      <c r="G157" s="8" t="s">
        <v>842</v>
      </c>
    </row>
    <row r="158" spans="1:7" ht="17.399999999999999" thickBot="1" x14ac:dyDescent="0.45">
      <c r="A158" s="8" t="s">
        <v>844</v>
      </c>
      <c r="B158" s="9" t="s">
        <v>845</v>
      </c>
      <c r="C158" s="10" t="s">
        <v>846</v>
      </c>
      <c r="D158" s="10">
        <v>160</v>
      </c>
      <c r="E158">
        <v>12</v>
      </c>
      <c r="F158" t="str">
        <f t="shared" si="4"/>
        <v>SN816012</v>
      </c>
      <c r="G158" s="8" t="s">
        <v>844</v>
      </c>
    </row>
    <row r="159" spans="1:7" ht="17.399999999999999" thickBot="1" x14ac:dyDescent="0.45">
      <c r="A159" s="8" t="s">
        <v>847</v>
      </c>
      <c r="B159" s="9" t="s">
        <v>848</v>
      </c>
      <c r="C159" s="10" t="s">
        <v>42</v>
      </c>
      <c r="D159" s="10">
        <v>160</v>
      </c>
      <c r="E159">
        <v>12</v>
      </c>
      <c r="F159" t="str">
        <f t="shared" si="4"/>
        <v>SN1216012</v>
      </c>
      <c r="G159" s="8" t="s">
        <v>847</v>
      </c>
    </row>
    <row r="160" spans="1:7" ht="17.399999999999999" thickBot="1" x14ac:dyDescent="0.45">
      <c r="A160" s="8" t="s">
        <v>849</v>
      </c>
      <c r="B160" s="9" t="s">
        <v>850</v>
      </c>
      <c r="C160" s="10" t="s">
        <v>45</v>
      </c>
      <c r="D160" s="10">
        <v>160</v>
      </c>
      <c r="E160">
        <v>12</v>
      </c>
      <c r="F160" t="str">
        <f t="shared" si="4"/>
        <v>SN1616012</v>
      </c>
      <c r="G160" s="8" t="s">
        <v>849</v>
      </c>
    </row>
    <row r="161" spans="1:7" ht="17.399999999999999" thickBot="1" x14ac:dyDescent="0.45">
      <c r="A161" s="8" t="s">
        <v>851</v>
      </c>
      <c r="B161" s="9" t="s">
        <v>852</v>
      </c>
      <c r="C161" s="10" t="s">
        <v>48</v>
      </c>
      <c r="D161" s="10">
        <v>160</v>
      </c>
      <c r="E161">
        <v>12</v>
      </c>
      <c r="F161" t="str">
        <f t="shared" si="4"/>
        <v>SN2416012</v>
      </c>
      <c r="G161" s="8" t="s">
        <v>851</v>
      </c>
    </row>
    <row r="162" spans="1:7" ht="17.399999999999999" thickBot="1" x14ac:dyDescent="0.45">
      <c r="A162" s="8" t="s">
        <v>853</v>
      </c>
      <c r="B162" s="9" t="s">
        <v>854</v>
      </c>
      <c r="C162" s="10" t="s">
        <v>51</v>
      </c>
      <c r="D162" s="10">
        <v>160</v>
      </c>
      <c r="E162">
        <v>12</v>
      </c>
      <c r="F162" t="str">
        <f t="shared" si="4"/>
        <v>SN3216012</v>
      </c>
      <c r="G162" s="8" t="s">
        <v>853</v>
      </c>
    </row>
    <row r="163" spans="1:7" ht="17.399999999999999" thickBot="1" x14ac:dyDescent="0.45">
      <c r="A163" s="8" t="s">
        <v>855</v>
      </c>
      <c r="B163" s="9" t="s">
        <v>856</v>
      </c>
      <c r="C163" s="10" t="s">
        <v>54</v>
      </c>
      <c r="D163" s="10">
        <v>160</v>
      </c>
      <c r="E163">
        <v>12</v>
      </c>
      <c r="F163" t="str">
        <f t="shared" si="4"/>
        <v>SN4816012</v>
      </c>
      <c r="G163" s="8" t="s">
        <v>855</v>
      </c>
    </row>
    <row r="164" spans="1:7" ht="17.399999999999999" thickBot="1" x14ac:dyDescent="0.45">
      <c r="A164" s="8" t="s">
        <v>857</v>
      </c>
      <c r="B164" s="9" t="s">
        <v>858</v>
      </c>
      <c r="C164" s="10" t="s">
        <v>57</v>
      </c>
      <c r="D164" s="10">
        <v>160</v>
      </c>
      <c r="E164">
        <v>12</v>
      </c>
      <c r="F164" t="str">
        <f t="shared" si="4"/>
        <v>SN6416012</v>
      </c>
      <c r="G164" s="8" t="s">
        <v>857</v>
      </c>
    </row>
    <row r="165" spans="1:7" ht="17.399999999999999" thickBot="1" x14ac:dyDescent="0.45">
      <c r="A165" s="8" t="s">
        <v>859</v>
      </c>
      <c r="B165" s="9" t="s">
        <v>860</v>
      </c>
      <c r="C165" s="10" t="s">
        <v>60</v>
      </c>
      <c r="D165" s="10">
        <v>160</v>
      </c>
      <c r="E165">
        <v>12</v>
      </c>
      <c r="F165" t="str">
        <f t="shared" si="4"/>
        <v>SN9616012</v>
      </c>
      <c r="G165" s="8" t="s">
        <v>859</v>
      </c>
    </row>
    <row r="166" spans="1:7" ht="17.399999999999999" thickBot="1" x14ac:dyDescent="0.45">
      <c r="A166" s="8" t="s">
        <v>861</v>
      </c>
      <c r="B166" s="9" t="s">
        <v>862</v>
      </c>
      <c r="C166" s="10" t="s">
        <v>42</v>
      </c>
      <c r="D166" s="10">
        <v>200</v>
      </c>
      <c r="E166">
        <v>12</v>
      </c>
      <c r="F166" t="str">
        <f t="shared" si="4"/>
        <v>SN1220012</v>
      </c>
      <c r="G166" s="8" t="s">
        <v>861</v>
      </c>
    </row>
    <row r="167" spans="1:7" ht="17.399999999999999" thickBot="1" x14ac:dyDescent="0.45">
      <c r="A167" s="8" t="s">
        <v>863</v>
      </c>
      <c r="B167" s="9" t="s">
        <v>864</v>
      </c>
      <c r="C167" s="10" t="s">
        <v>45</v>
      </c>
      <c r="D167" s="10">
        <v>200</v>
      </c>
      <c r="E167">
        <v>12</v>
      </c>
      <c r="F167" t="str">
        <f t="shared" si="4"/>
        <v>SN1620012</v>
      </c>
      <c r="G167" s="8" t="s">
        <v>863</v>
      </c>
    </row>
    <row r="168" spans="1:7" ht="17.399999999999999" thickBot="1" x14ac:dyDescent="0.45">
      <c r="A168" s="8" t="s">
        <v>865</v>
      </c>
      <c r="B168" s="9" t="s">
        <v>866</v>
      </c>
      <c r="C168" s="10" t="s">
        <v>48</v>
      </c>
      <c r="D168" s="10">
        <v>200</v>
      </c>
      <c r="E168">
        <v>12</v>
      </c>
      <c r="F168" t="str">
        <f t="shared" si="4"/>
        <v>SN2420012</v>
      </c>
      <c r="G168" s="8" t="s">
        <v>865</v>
      </c>
    </row>
    <row r="169" spans="1:7" ht="17.399999999999999" thickBot="1" x14ac:dyDescent="0.45">
      <c r="A169" s="8" t="s">
        <v>867</v>
      </c>
      <c r="B169" s="9" t="s">
        <v>868</v>
      </c>
      <c r="C169" s="10" t="s">
        <v>51</v>
      </c>
      <c r="D169" s="10">
        <v>200</v>
      </c>
      <c r="E169">
        <v>12</v>
      </c>
      <c r="F169" t="str">
        <f t="shared" si="4"/>
        <v>SN3220012</v>
      </c>
      <c r="G169" s="8" t="s">
        <v>867</v>
      </c>
    </row>
    <row r="170" spans="1:7" ht="17.399999999999999" thickBot="1" x14ac:dyDescent="0.45">
      <c r="A170" s="8" t="s">
        <v>869</v>
      </c>
      <c r="B170" s="9" t="s">
        <v>870</v>
      </c>
      <c r="C170" s="10" t="s">
        <v>54</v>
      </c>
      <c r="D170" s="10">
        <v>200</v>
      </c>
      <c r="E170">
        <v>12</v>
      </c>
      <c r="F170" t="str">
        <f t="shared" si="4"/>
        <v>SN4820012</v>
      </c>
      <c r="G170" s="8" t="s">
        <v>869</v>
      </c>
    </row>
    <row r="171" spans="1:7" ht="17.399999999999999" thickBot="1" x14ac:dyDescent="0.45">
      <c r="A171" s="8" t="s">
        <v>871</v>
      </c>
      <c r="B171" s="9" t="s">
        <v>872</v>
      </c>
      <c r="C171" s="10" t="s">
        <v>57</v>
      </c>
      <c r="D171" s="10">
        <v>200</v>
      </c>
      <c r="E171">
        <v>12</v>
      </c>
      <c r="F171" t="str">
        <f t="shared" si="4"/>
        <v>SN6420012</v>
      </c>
      <c r="G171" s="8" t="s">
        <v>871</v>
      </c>
    </row>
    <row r="172" spans="1:7" ht="17.399999999999999" thickBot="1" x14ac:dyDescent="0.45">
      <c r="A172" s="8" t="s">
        <v>873</v>
      </c>
      <c r="B172" s="9" t="s">
        <v>874</v>
      </c>
      <c r="C172" s="10" t="s">
        <v>60</v>
      </c>
      <c r="D172" s="10">
        <v>200</v>
      </c>
      <c r="E172">
        <v>12</v>
      </c>
      <c r="F172" t="str">
        <f t="shared" si="4"/>
        <v>SN9620012</v>
      </c>
      <c r="G172" s="8" t="s">
        <v>873</v>
      </c>
    </row>
    <row r="173" spans="1:7" ht="17.399999999999999" thickBot="1" x14ac:dyDescent="0.45">
      <c r="A173" s="8" t="s">
        <v>875</v>
      </c>
      <c r="B173" s="9" t="s">
        <v>876</v>
      </c>
      <c r="C173" s="10" t="s">
        <v>42</v>
      </c>
      <c r="D173" s="10">
        <v>225</v>
      </c>
      <c r="E173">
        <v>12</v>
      </c>
      <c r="F173" t="str">
        <f t="shared" si="4"/>
        <v>SN1222512</v>
      </c>
      <c r="G173" s="8" t="s">
        <v>875</v>
      </c>
    </row>
    <row r="174" spans="1:7" ht="17.399999999999999" thickBot="1" x14ac:dyDescent="0.45">
      <c r="A174" s="8" t="s">
        <v>877</v>
      </c>
      <c r="B174" s="9" t="s">
        <v>878</v>
      </c>
      <c r="C174" s="10" t="s">
        <v>45</v>
      </c>
      <c r="D174" s="10">
        <v>225</v>
      </c>
      <c r="E174">
        <v>12</v>
      </c>
      <c r="F174" t="str">
        <f t="shared" si="4"/>
        <v>SN1622512</v>
      </c>
      <c r="G174" s="8" t="s">
        <v>877</v>
      </c>
    </row>
    <row r="175" spans="1:7" ht="17.399999999999999" thickBot="1" x14ac:dyDescent="0.45">
      <c r="A175" s="8" t="s">
        <v>879</v>
      </c>
      <c r="B175" s="9" t="s">
        <v>880</v>
      </c>
      <c r="C175" s="10" t="s">
        <v>48</v>
      </c>
      <c r="D175" s="10">
        <v>225</v>
      </c>
      <c r="E175">
        <v>12</v>
      </c>
      <c r="F175" t="str">
        <f t="shared" si="4"/>
        <v>SN2422512</v>
      </c>
      <c r="G175" s="8" t="s">
        <v>879</v>
      </c>
    </row>
    <row r="176" spans="1:7" ht="17.399999999999999" thickBot="1" x14ac:dyDescent="0.45">
      <c r="A176" s="8" t="s">
        <v>881</v>
      </c>
      <c r="B176" s="9" t="s">
        <v>882</v>
      </c>
      <c r="C176" s="10" t="s">
        <v>51</v>
      </c>
      <c r="D176" s="10">
        <v>225</v>
      </c>
      <c r="E176">
        <v>12</v>
      </c>
      <c r="F176" t="str">
        <f t="shared" si="4"/>
        <v>SN3222512</v>
      </c>
      <c r="G176" s="8" t="s">
        <v>881</v>
      </c>
    </row>
    <row r="177" spans="1:7" ht="17.399999999999999" thickBot="1" x14ac:dyDescent="0.45">
      <c r="A177" s="8" t="s">
        <v>883</v>
      </c>
      <c r="B177" s="9" t="s">
        <v>884</v>
      </c>
      <c r="C177" s="10" t="s">
        <v>54</v>
      </c>
      <c r="D177" s="10">
        <v>225</v>
      </c>
      <c r="E177">
        <v>12</v>
      </c>
      <c r="F177" t="str">
        <f t="shared" si="4"/>
        <v>SN4822512</v>
      </c>
      <c r="G177" s="8" t="s">
        <v>883</v>
      </c>
    </row>
    <row r="178" spans="1:7" ht="17.399999999999999" thickBot="1" x14ac:dyDescent="0.45">
      <c r="A178" s="8" t="s">
        <v>885</v>
      </c>
      <c r="B178" s="9" t="s">
        <v>886</v>
      </c>
      <c r="C178" s="10" t="s">
        <v>57</v>
      </c>
      <c r="D178" s="10">
        <v>225</v>
      </c>
      <c r="E178">
        <v>12</v>
      </c>
      <c r="F178" t="str">
        <f t="shared" si="4"/>
        <v>SN6422512</v>
      </c>
      <c r="G178" s="8" t="s">
        <v>885</v>
      </c>
    </row>
    <row r="179" spans="1:7" ht="17.399999999999999" thickBot="1" x14ac:dyDescent="0.45">
      <c r="A179" s="8" t="s">
        <v>887</v>
      </c>
      <c r="B179" s="9" t="s">
        <v>888</v>
      </c>
      <c r="C179" s="10" t="s">
        <v>60</v>
      </c>
      <c r="D179" s="10">
        <v>225</v>
      </c>
      <c r="E179">
        <v>12</v>
      </c>
      <c r="F179" t="str">
        <f t="shared" si="4"/>
        <v>SN9622512</v>
      </c>
      <c r="G179" s="8" t="s">
        <v>887</v>
      </c>
    </row>
    <row r="180" spans="1:7" ht="17.399999999999999" thickBot="1" x14ac:dyDescent="0.45">
      <c r="A180" s="8"/>
      <c r="B180" s="9"/>
      <c r="C180" s="11"/>
      <c r="D180" s="10"/>
      <c r="F180" t="str">
        <f t="shared" ref="F180" si="5">CONCATENATE(C180,D180)</f>
        <v/>
      </c>
      <c r="G180" s="8"/>
    </row>
    <row r="181" spans="1:7" ht="17.399999999999999" thickBot="1" x14ac:dyDescent="0.45">
      <c r="A181" s="8" t="s">
        <v>889</v>
      </c>
      <c r="B181" s="9" t="s">
        <v>890</v>
      </c>
      <c r="C181" s="10" t="s">
        <v>42</v>
      </c>
      <c r="D181" s="10">
        <v>50</v>
      </c>
      <c r="E181">
        <v>13.4</v>
      </c>
      <c r="F181" t="str">
        <f t="shared" ref="F181:F244" si="6">CONCATENATE(C181,D181,E181)</f>
        <v>SN125013,4</v>
      </c>
      <c r="G181" s="8" t="s">
        <v>889</v>
      </c>
    </row>
    <row r="182" spans="1:7" ht="17.399999999999999" thickBot="1" x14ac:dyDescent="0.45">
      <c r="A182" s="8" t="s">
        <v>891</v>
      </c>
      <c r="B182" s="9" t="s">
        <v>892</v>
      </c>
      <c r="C182" s="10" t="s">
        <v>45</v>
      </c>
      <c r="D182" s="10">
        <v>50</v>
      </c>
      <c r="E182">
        <v>13.4</v>
      </c>
      <c r="F182" t="str">
        <f t="shared" si="6"/>
        <v>SN165013,4</v>
      </c>
      <c r="G182" s="8" t="s">
        <v>891</v>
      </c>
    </row>
    <row r="183" spans="1:7" ht="17.399999999999999" thickBot="1" x14ac:dyDescent="0.45">
      <c r="A183" s="8" t="s">
        <v>893</v>
      </c>
      <c r="B183" s="9" t="s">
        <v>894</v>
      </c>
      <c r="C183" s="10" t="s">
        <v>48</v>
      </c>
      <c r="D183" s="10">
        <v>50</v>
      </c>
      <c r="E183">
        <v>13.4</v>
      </c>
      <c r="F183" t="str">
        <f t="shared" si="6"/>
        <v>SN245013,4</v>
      </c>
      <c r="G183" s="8" t="s">
        <v>893</v>
      </c>
    </row>
    <row r="184" spans="1:7" ht="17.399999999999999" thickBot="1" x14ac:dyDescent="0.45">
      <c r="A184" s="8" t="s">
        <v>895</v>
      </c>
      <c r="B184" s="9" t="s">
        <v>896</v>
      </c>
      <c r="C184" s="10" t="s">
        <v>51</v>
      </c>
      <c r="D184" s="10">
        <v>50</v>
      </c>
      <c r="E184">
        <v>13.4</v>
      </c>
      <c r="F184" t="str">
        <f t="shared" si="6"/>
        <v>SN325013,4</v>
      </c>
      <c r="G184" s="8" t="s">
        <v>895</v>
      </c>
    </row>
    <row r="185" spans="1:7" ht="17.399999999999999" thickBot="1" x14ac:dyDescent="0.45">
      <c r="A185" s="8" t="s">
        <v>897</v>
      </c>
      <c r="B185" s="9" t="s">
        <v>898</v>
      </c>
      <c r="C185" s="10" t="s">
        <v>54</v>
      </c>
      <c r="D185" s="10">
        <v>50</v>
      </c>
      <c r="E185">
        <v>13.4</v>
      </c>
      <c r="F185" t="str">
        <f t="shared" si="6"/>
        <v>SN485013,4</v>
      </c>
      <c r="G185" s="8" t="s">
        <v>897</v>
      </c>
    </row>
    <row r="186" spans="1:7" ht="17.399999999999999" thickBot="1" x14ac:dyDescent="0.45">
      <c r="A186" s="8" t="s">
        <v>899</v>
      </c>
      <c r="B186" s="9" t="s">
        <v>900</v>
      </c>
      <c r="C186" s="10" t="s">
        <v>57</v>
      </c>
      <c r="D186" s="10">
        <v>50</v>
      </c>
      <c r="E186">
        <v>13.4</v>
      </c>
      <c r="F186" t="str">
        <f t="shared" si="6"/>
        <v>SN645013,4</v>
      </c>
      <c r="G186" s="8" t="s">
        <v>899</v>
      </c>
    </row>
    <row r="187" spans="1:7" ht="17.399999999999999" thickBot="1" x14ac:dyDescent="0.45">
      <c r="A187" s="8" t="s">
        <v>901</v>
      </c>
      <c r="B187" s="9" t="s">
        <v>902</v>
      </c>
      <c r="C187" s="10" t="s">
        <v>60</v>
      </c>
      <c r="D187" s="10">
        <v>50</v>
      </c>
      <c r="E187">
        <v>13.4</v>
      </c>
      <c r="F187" t="str">
        <f t="shared" si="6"/>
        <v>SN965013,4</v>
      </c>
      <c r="G187" s="8" t="s">
        <v>901</v>
      </c>
    </row>
    <row r="188" spans="1:7" ht="17.399999999999999" thickBot="1" x14ac:dyDescent="0.45">
      <c r="A188" s="8" t="s">
        <v>903</v>
      </c>
      <c r="B188" s="9" t="s">
        <v>904</v>
      </c>
      <c r="C188" s="10" t="s">
        <v>42</v>
      </c>
      <c r="D188" s="10">
        <v>63</v>
      </c>
      <c r="E188">
        <v>13.4</v>
      </c>
      <c r="F188" t="str">
        <f t="shared" si="6"/>
        <v>SN126313,4</v>
      </c>
      <c r="G188" s="8" t="s">
        <v>903</v>
      </c>
    </row>
    <row r="189" spans="1:7" ht="17.399999999999999" thickBot="1" x14ac:dyDescent="0.45">
      <c r="A189" s="8" t="s">
        <v>905</v>
      </c>
      <c r="B189" s="9" t="s">
        <v>906</v>
      </c>
      <c r="C189" s="10" t="s">
        <v>45</v>
      </c>
      <c r="D189" s="10">
        <v>63</v>
      </c>
      <c r="E189">
        <v>13.4</v>
      </c>
      <c r="F189" t="str">
        <f t="shared" si="6"/>
        <v>SN166313,4</v>
      </c>
      <c r="G189" s="8" t="s">
        <v>905</v>
      </c>
    </row>
    <row r="190" spans="1:7" ht="17.399999999999999" thickBot="1" x14ac:dyDescent="0.45">
      <c r="A190" s="8" t="s">
        <v>907</v>
      </c>
      <c r="B190" s="9" t="s">
        <v>908</v>
      </c>
      <c r="C190" s="10" t="s">
        <v>48</v>
      </c>
      <c r="D190" s="10">
        <v>63</v>
      </c>
      <c r="E190">
        <v>13.4</v>
      </c>
      <c r="F190" t="str">
        <f t="shared" si="6"/>
        <v>SN246313,4</v>
      </c>
      <c r="G190" s="8" t="s">
        <v>907</v>
      </c>
    </row>
    <row r="191" spans="1:7" ht="17.399999999999999" thickBot="1" x14ac:dyDescent="0.45">
      <c r="A191" s="8" t="s">
        <v>909</v>
      </c>
      <c r="B191" s="9" t="s">
        <v>910</v>
      </c>
      <c r="C191" s="10" t="s">
        <v>51</v>
      </c>
      <c r="D191" s="10">
        <v>63</v>
      </c>
      <c r="E191">
        <v>13.4</v>
      </c>
      <c r="F191" t="str">
        <f t="shared" si="6"/>
        <v>SN326313,4</v>
      </c>
      <c r="G191" s="8" t="s">
        <v>909</v>
      </c>
    </row>
    <row r="192" spans="1:7" ht="17.399999999999999" thickBot="1" x14ac:dyDescent="0.45">
      <c r="A192" s="8" t="s">
        <v>911</v>
      </c>
      <c r="B192" s="9" t="s">
        <v>912</v>
      </c>
      <c r="C192" s="10" t="s">
        <v>54</v>
      </c>
      <c r="D192" s="10">
        <v>63</v>
      </c>
      <c r="E192">
        <v>13.4</v>
      </c>
      <c r="F192" t="str">
        <f t="shared" si="6"/>
        <v>SN486313,4</v>
      </c>
      <c r="G192" s="8" t="s">
        <v>911</v>
      </c>
    </row>
    <row r="193" spans="1:7" ht="17.399999999999999" thickBot="1" x14ac:dyDescent="0.45">
      <c r="A193" s="8" t="s">
        <v>913</v>
      </c>
      <c r="B193" s="9" t="s">
        <v>914</v>
      </c>
      <c r="C193" s="10" t="s">
        <v>57</v>
      </c>
      <c r="D193" s="10">
        <v>63</v>
      </c>
      <c r="E193">
        <v>13.4</v>
      </c>
      <c r="F193" t="str">
        <f t="shared" si="6"/>
        <v>SN646313,4</v>
      </c>
      <c r="G193" s="8" t="s">
        <v>913</v>
      </c>
    </row>
    <row r="194" spans="1:7" ht="17.399999999999999" thickBot="1" x14ac:dyDescent="0.45">
      <c r="A194" s="8" t="s">
        <v>915</v>
      </c>
      <c r="B194" s="9" t="s">
        <v>916</v>
      </c>
      <c r="C194" s="10" t="s">
        <v>60</v>
      </c>
      <c r="D194" s="10">
        <v>63</v>
      </c>
      <c r="E194">
        <v>13.4</v>
      </c>
      <c r="F194" t="str">
        <f t="shared" si="6"/>
        <v>SN966313,4</v>
      </c>
      <c r="G194" s="8" t="s">
        <v>915</v>
      </c>
    </row>
    <row r="195" spans="1:7" ht="17.399999999999999" thickBot="1" x14ac:dyDescent="0.45">
      <c r="A195" s="8" t="s">
        <v>917</v>
      </c>
      <c r="B195" s="9" t="s">
        <v>918</v>
      </c>
      <c r="C195" s="10" t="s">
        <v>42</v>
      </c>
      <c r="D195" s="10">
        <v>75</v>
      </c>
      <c r="E195">
        <v>13.4</v>
      </c>
      <c r="F195" t="str">
        <f t="shared" si="6"/>
        <v>SN127513,4</v>
      </c>
      <c r="G195" s="8" t="s">
        <v>917</v>
      </c>
    </row>
    <row r="196" spans="1:7" ht="17.399999999999999" thickBot="1" x14ac:dyDescent="0.45">
      <c r="A196" s="8" t="s">
        <v>919</v>
      </c>
      <c r="B196" s="9" t="s">
        <v>920</v>
      </c>
      <c r="C196" s="10" t="s">
        <v>45</v>
      </c>
      <c r="D196" s="10">
        <v>75</v>
      </c>
      <c r="E196">
        <v>13.4</v>
      </c>
      <c r="F196" t="str">
        <f t="shared" si="6"/>
        <v>SN167513,4</v>
      </c>
      <c r="G196" s="8" t="s">
        <v>919</v>
      </c>
    </row>
    <row r="197" spans="1:7" ht="17.399999999999999" thickBot="1" x14ac:dyDescent="0.45">
      <c r="A197" s="8" t="s">
        <v>921</v>
      </c>
      <c r="B197" s="9" t="s">
        <v>922</v>
      </c>
      <c r="C197" s="10" t="s">
        <v>48</v>
      </c>
      <c r="D197" s="10">
        <v>75</v>
      </c>
      <c r="E197">
        <v>13.4</v>
      </c>
      <c r="F197" t="str">
        <f t="shared" si="6"/>
        <v>SN247513,4</v>
      </c>
      <c r="G197" s="8" t="s">
        <v>921</v>
      </c>
    </row>
    <row r="198" spans="1:7" ht="17.399999999999999" thickBot="1" x14ac:dyDescent="0.45">
      <c r="A198" s="8" t="s">
        <v>923</v>
      </c>
      <c r="B198" s="9" t="s">
        <v>924</v>
      </c>
      <c r="C198" s="10" t="s">
        <v>51</v>
      </c>
      <c r="D198" s="10">
        <v>75</v>
      </c>
      <c r="E198">
        <v>13.4</v>
      </c>
      <c r="F198" t="str">
        <f t="shared" si="6"/>
        <v>SN327513,4</v>
      </c>
      <c r="G198" s="8" t="s">
        <v>923</v>
      </c>
    </row>
    <row r="199" spans="1:7" ht="17.399999999999999" thickBot="1" x14ac:dyDescent="0.45">
      <c r="A199" s="8" t="s">
        <v>925</v>
      </c>
      <c r="B199" s="9" t="s">
        <v>926</v>
      </c>
      <c r="C199" s="10" t="s">
        <v>54</v>
      </c>
      <c r="D199" s="10">
        <v>75</v>
      </c>
      <c r="E199">
        <v>13.4</v>
      </c>
      <c r="F199" t="str">
        <f t="shared" si="6"/>
        <v>SN487513,4</v>
      </c>
      <c r="G199" s="8" t="s">
        <v>925</v>
      </c>
    </row>
    <row r="200" spans="1:7" ht="17.399999999999999" thickBot="1" x14ac:dyDescent="0.45">
      <c r="A200" s="8" t="s">
        <v>927</v>
      </c>
      <c r="B200" s="9" t="s">
        <v>928</v>
      </c>
      <c r="C200" s="10" t="s">
        <v>57</v>
      </c>
      <c r="D200" s="10">
        <v>75</v>
      </c>
      <c r="E200">
        <v>13.4</v>
      </c>
      <c r="F200" t="str">
        <f t="shared" si="6"/>
        <v>SN647513,4</v>
      </c>
      <c r="G200" s="8" t="s">
        <v>927</v>
      </c>
    </row>
    <row r="201" spans="1:7" ht="17.399999999999999" thickBot="1" x14ac:dyDescent="0.45">
      <c r="A201" s="8" t="s">
        <v>929</v>
      </c>
      <c r="B201" s="9" t="s">
        <v>930</v>
      </c>
      <c r="C201" s="10" t="s">
        <v>60</v>
      </c>
      <c r="D201" s="10">
        <v>75</v>
      </c>
      <c r="E201">
        <v>13.4</v>
      </c>
      <c r="F201" t="str">
        <f t="shared" si="6"/>
        <v>SN967513,4</v>
      </c>
      <c r="G201" s="8" t="s">
        <v>929</v>
      </c>
    </row>
    <row r="202" spans="1:7" ht="17.399999999999999" thickBot="1" x14ac:dyDescent="0.45">
      <c r="A202" s="8" t="s">
        <v>931</v>
      </c>
      <c r="B202" s="9" t="s">
        <v>932</v>
      </c>
      <c r="C202" s="10" t="s">
        <v>42</v>
      </c>
      <c r="D202" s="10">
        <v>90</v>
      </c>
      <c r="E202">
        <v>13.4</v>
      </c>
      <c r="F202" t="str">
        <f t="shared" si="6"/>
        <v>SN129013,4</v>
      </c>
      <c r="G202" s="8" t="s">
        <v>931</v>
      </c>
    </row>
    <row r="203" spans="1:7" ht="17.399999999999999" thickBot="1" x14ac:dyDescent="0.45">
      <c r="A203" s="8" t="s">
        <v>933</v>
      </c>
      <c r="B203" s="9" t="s">
        <v>934</v>
      </c>
      <c r="C203" s="10" t="s">
        <v>45</v>
      </c>
      <c r="D203" s="10">
        <v>90</v>
      </c>
      <c r="E203">
        <v>13.4</v>
      </c>
      <c r="F203" t="str">
        <f t="shared" si="6"/>
        <v>SN169013,4</v>
      </c>
      <c r="G203" s="8" t="s">
        <v>933</v>
      </c>
    </row>
    <row r="204" spans="1:7" ht="17.399999999999999" thickBot="1" x14ac:dyDescent="0.45">
      <c r="A204" s="8" t="s">
        <v>935</v>
      </c>
      <c r="B204" s="9" t="s">
        <v>936</v>
      </c>
      <c r="C204" s="10" t="s">
        <v>48</v>
      </c>
      <c r="D204" s="10">
        <v>90</v>
      </c>
      <c r="E204">
        <v>13.4</v>
      </c>
      <c r="F204" t="str">
        <f t="shared" si="6"/>
        <v>SN249013,4</v>
      </c>
      <c r="G204" s="8" t="s">
        <v>935</v>
      </c>
    </row>
    <row r="205" spans="1:7" ht="17.399999999999999" thickBot="1" x14ac:dyDescent="0.45">
      <c r="A205" s="8" t="s">
        <v>937</v>
      </c>
      <c r="B205" s="9" t="s">
        <v>938</v>
      </c>
      <c r="C205" s="10" t="s">
        <v>51</v>
      </c>
      <c r="D205" s="10">
        <v>90</v>
      </c>
      <c r="E205">
        <v>13.4</v>
      </c>
      <c r="F205" t="str">
        <f t="shared" si="6"/>
        <v>SN329013,4</v>
      </c>
      <c r="G205" s="8" t="s">
        <v>937</v>
      </c>
    </row>
    <row r="206" spans="1:7" ht="17.399999999999999" thickBot="1" x14ac:dyDescent="0.45">
      <c r="A206" s="8" t="s">
        <v>939</v>
      </c>
      <c r="B206" s="9" t="s">
        <v>940</v>
      </c>
      <c r="C206" s="10" t="s">
        <v>54</v>
      </c>
      <c r="D206" s="10">
        <v>90</v>
      </c>
      <c r="E206">
        <v>13.4</v>
      </c>
      <c r="F206" t="str">
        <f t="shared" si="6"/>
        <v>SN489013,4</v>
      </c>
      <c r="G206" s="8" t="s">
        <v>939</v>
      </c>
    </row>
    <row r="207" spans="1:7" ht="17.399999999999999" thickBot="1" x14ac:dyDescent="0.45">
      <c r="A207" s="8" t="s">
        <v>941</v>
      </c>
      <c r="B207" s="9" t="s">
        <v>942</v>
      </c>
      <c r="C207" s="10" t="s">
        <v>57</v>
      </c>
      <c r="D207" s="10">
        <v>90</v>
      </c>
      <c r="E207">
        <v>13.4</v>
      </c>
      <c r="F207" t="str">
        <f t="shared" si="6"/>
        <v>SN649013,4</v>
      </c>
      <c r="G207" s="8" t="s">
        <v>941</v>
      </c>
    </row>
    <row r="208" spans="1:7" ht="17.399999999999999" thickBot="1" x14ac:dyDescent="0.45">
      <c r="A208" s="8" t="s">
        <v>943</v>
      </c>
      <c r="B208" s="9" t="s">
        <v>944</v>
      </c>
      <c r="C208" s="10" t="s">
        <v>60</v>
      </c>
      <c r="D208" s="10">
        <v>90</v>
      </c>
      <c r="E208">
        <v>13.4</v>
      </c>
      <c r="F208" t="str">
        <f t="shared" si="6"/>
        <v>SN969013,4</v>
      </c>
      <c r="G208" s="8" t="s">
        <v>943</v>
      </c>
    </row>
    <row r="209" spans="1:7" ht="17.399999999999999" thickBot="1" x14ac:dyDescent="0.45">
      <c r="A209" s="8" t="s">
        <v>945</v>
      </c>
      <c r="B209" s="9" t="s">
        <v>946</v>
      </c>
      <c r="C209" s="10" t="s">
        <v>42</v>
      </c>
      <c r="D209" s="10">
        <v>110</v>
      </c>
      <c r="E209">
        <v>13.4</v>
      </c>
      <c r="F209" t="str">
        <f t="shared" si="6"/>
        <v>SN1211013,4</v>
      </c>
      <c r="G209" s="8" t="s">
        <v>945</v>
      </c>
    </row>
    <row r="210" spans="1:7" ht="17.399999999999999" thickBot="1" x14ac:dyDescent="0.45">
      <c r="A210" s="8" t="s">
        <v>947</v>
      </c>
      <c r="B210" s="9" t="s">
        <v>948</v>
      </c>
      <c r="C210" s="10" t="s">
        <v>45</v>
      </c>
      <c r="D210" s="10">
        <v>110</v>
      </c>
      <c r="E210">
        <v>13.4</v>
      </c>
      <c r="F210" t="str">
        <f t="shared" si="6"/>
        <v>SN1611013,4</v>
      </c>
      <c r="G210" s="8" t="s">
        <v>947</v>
      </c>
    </row>
    <row r="211" spans="1:7" ht="17.399999999999999" thickBot="1" x14ac:dyDescent="0.45">
      <c r="A211" s="8" t="s">
        <v>949</v>
      </c>
      <c r="B211" s="9" t="s">
        <v>950</v>
      </c>
      <c r="C211" s="10" t="s">
        <v>48</v>
      </c>
      <c r="D211" s="10">
        <v>110</v>
      </c>
      <c r="E211">
        <v>13.4</v>
      </c>
      <c r="F211" t="str">
        <f t="shared" si="6"/>
        <v>SN2411013,4</v>
      </c>
      <c r="G211" s="8" t="s">
        <v>949</v>
      </c>
    </row>
    <row r="212" spans="1:7" ht="17.399999999999999" thickBot="1" x14ac:dyDescent="0.45">
      <c r="A212" s="8" t="s">
        <v>951</v>
      </c>
      <c r="B212" s="9" t="s">
        <v>952</v>
      </c>
      <c r="C212" s="10" t="s">
        <v>51</v>
      </c>
      <c r="D212" s="10">
        <v>110</v>
      </c>
      <c r="E212">
        <v>13.4</v>
      </c>
      <c r="F212" t="str">
        <f t="shared" si="6"/>
        <v>SN3211013,4</v>
      </c>
      <c r="G212" s="8" t="s">
        <v>951</v>
      </c>
    </row>
    <row r="213" spans="1:7" ht="17.399999999999999" thickBot="1" x14ac:dyDescent="0.45">
      <c r="A213" s="8" t="s">
        <v>953</v>
      </c>
      <c r="B213" s="9" t="s">
        <v>954</v>
      </c>
      <c r="C213" s="10" t="s">
        <v>54</v>
      </c>
      <c r="D213" s="10">
        <v>110</v>
      </c>
      <c r="E213">
        <v>13.4</v>
      </c>
      <c r="F213" t="str">
        <f t="shared" si="6"/>
        <v>SN4811013,4</v>
      </c>
      <c r="G213" s="8" t="s">
        <v>953</v>
      </c>
    </row>
    <row r="214" spans="1:7" ht="17.399999999999999" thickBot="1" x14ac:dyDescent="0.45">
      <c r="A214" s="8" t="s">
        <v>955</v>
      </c>
      <c r="B214" s="9" t="s">
        <v>956</v>
      </c>
      <c r="C214" s="10" t="s">
        <v>57</v>
      </c>
      <c r="D214" s="10">
        <v>110</v>
      </c>
      <c r="E214">
        <v>13.4</v>
      </c>
      <c r="F214" t="str">
        <f t="shared" si="6"/>
        <v>SN6411013,4</v>
      </c>
      <c r="G214" s="8" t="s">
        <v>955</v>
      </c>
    </row>
    <row r="215" spans="1:7" ht="17.399999999999999" thickBot="1" x14ac:dyDescent="0.45">
      <c r="A215" s="8" t="s">
        <v>957</v>
      </c>
      <c r="B215" s="9" t="s">
        <v>958</v>
      </c>
      <c r="C215" s="10" t="s">
        <v>60</v>
      </c>
      <c r="D215" s="10">
        <v>110</v>
      </c>
      <c r="E215">
        <v>13.4</v>
      </c>
      <c r="F215" t="str">
        <f t="shared" si="6"/>
        <v>SN9611013,4</v>
      </c>
      <c r="G215" s="8" t="s">
        <v>957</v>
      </c>
    </row>
    <row r="216" spans="1:7" ht="17.399999999999999" thickBot="1" x14ac:dyDescent="0.45">
      <c r="A216" s="8" t="s">
        <v>959</v>
      </c>
      <c r="B216" s="9" t="s">
        <v>960</v>
      </c>
      <c r="C216" s="10" t="s">
        <v>42</v>
      </c>
      <c r="D216" s="10">
        <v>125</v>
      </c>
      <c r="E216">
        <v>13.4</v>
      </c>
      <c r="F216" t="str">
        <f t="shared" si="6"/>
        <v>SN1212513,4</v>
      </c>
      <c r="G216" s="8" t="s">
        <v>959</v>
      </c>
    </row>
    <row r="217" spans="1:7" ht="17.399999999999999" thickBot="1" x14ac:dyDescent="0.45">
      <c r="A217" s="8" t="s">
        <v>961</v>
      </c>
      <c r="B217" s="9" t="s">
        <v>962</v>
      </c>
      <c r="C217" s="10" t="s">
        <v>45</v>
      </c>
      <c r="D217" s="10">
        <v>125</v>
      </c>
      <c r="E217">
        <v>13.4</v>
      </c>
      <c r="F217" t="str">
        <f t="shared" si="6"/>
        <v>SN1612513,4</v>
      </c>
      <c r="G217" s="8" t="s">
        <v>961</v>
      </c>
    </row>
    <row r="218" spans="1:7" ht="17.399999999999999" thickBot="1" x14ac:dyDescent="0.45">
      <c r="A218" s="8" t="s">
        <v>963</v>
      </c>
      <c r="B218" s="9" t="s">
        <v>964</v>
      </c>
      <c r="C218" s="10" t="s">
        <v>48</v>
      </c>
      <c r="D218" s="10">
        <v>125</v>
      </c>
      <c r="E218">
        <v>13.4</v>
      </c>
      <c r="F218" t="str">
        <f t="shared" si="6"/>
        <v>SN2412513,4</v>
      </c>
      <c r="G218" s="8" t="s">
        <v>963</v>
      </c>
    </row>
    <row r="219" spans="1:7" ht="17.399999999999999" thickBot="1" x14ac:dyDescent="0.45">
      <c r="A219" s="8" t="s">
        <v>965</v>
      </c>
      <c r="B219" s="9" t="s">
        <v>966</v>
      </c>
      <c r="C219" s="10" t="s">
        <v>51</v>
      </c>
      <c r="D219" s="10">
        <v>125</v>
      </c>
      <c r="E219">
        <v>13.4</v>
      </c>
      <c r="F219" t="str">
        <f t="shared" si="6"/>
        <v>SN3212513,4</v>
      </c>
      <c r="G219" s="8" t="s">
        <v>965</v>
      </c>
    </row>
    <row r="220" spans="1:7" ht="17.399999999999999" thickBot="1" x14ac:dyDescent="0.45">
      <c r="A220" s="8" t="s">
        <v>967</v>
      </c>
      <c r="B220" s="9" t="s">
        <v>968</v>
      </c>
      <c r="C220" s="10" t="s">
        <v>54</v>
      </c>
      <c r="D220" s="10">
        <v>125</v>
      </c>
      <c r="E220">
        <v>13.4</v>
      </c>
      <c r="F220" t="str">
        <f t="shared" si="6"/>
        <v>SN4812513,4</v>
      </c>
      <c r="G220" s="8" t="s">
        <v>967</v>
      </c>
    </row>
    <row r="221" spans="1:7" ht="17.399999999999999" thickBot="1" x14ac:dyDescent="0.45">
      <c r="A221" s="8" t="s">
        <v>969</v>
      </c>
      <c r="B221" s="9" t="s">
        <v>970</v>
      </c>
      <c r="C221" s="10" t="s">
        <v>57</v>
      </c>
      <c r="D221" s="10">
        <v>125</v>
      </c>
      <c r="E221">
        <v>13.4</v>
      </c>
      <c r="F221" t="str">
        <f t="shared" si="6"/>
        <v>SN6412513,4</v>
      </c>
      <c r="G221" s="8" t="s">
        <v>969</v>
      </c>
    </row>
    <row r="222" spans="1:7" ht="17.399999999999999" thickBot="1" x14ac:dyDescent="0.45">
      <c r="A222" s="8" t="s">
        <v>971</v>
      </c>
      <c r="B222" s="9" t="s">
        <v>972</v>
      </c>
      <c r="C222" s="10" t="s">
        <v>60</v>
      </c>
      <c r="D222" s="10">
        <v>125</v>
      </c>
      <c r="E222">
        <v>13.4</v>
      </c>
      <c r="F222" t="str">
        <f t="shared" si="6"/>
        <v>SN9612513,4</v>
      </c>
      <c r="G222" s="8" t="s">
        <v>971</v>
      </c>
    </row>
    <row r="223" spans="1:7" ht="17.399999999999999" thickBot="1" x14ac:dyDescent="0.45">
      <c r="A223" s="8" t="s">
        <v>973</v>
      </c>
      <c r="B223" s="9" t="s">
        <v>974</v>
      </c>
      <c r="C223" s="10" t="s">
        <v>42</v>
      </c>
      <c r="D223" s="10">
        <v>140</v>
      </c>
      <c r="E223">
        <v>13.4</v>
      </c>
      <c r="F223" t="str">
        <f t="shared" si="6"/>
        <v>SN1214013,4</v>
      </c>
      <c r="G223" s="8" t="s">
        <v>973</v>
      </c>
    </row>
    <row r="224" spans="1:7" ht="17.399999999999999" thickBot="1" x14ac:dyDescent="0.45">
      <c r="A224" s="8" t="s">
        <v>975</v>
      </c>
      <c r="B224" s="9" t="s">
        <v>976</v>
      </c>
      <c r="C224" s="10" t="s">
        <v>45</v>
      </c>
      <c r="D224" s="10">
        <v>140</v>
      </c>
      <c r="E224">
        <v>13.4</v>
      </c>
      <c r="F224" t="str">
        <f t="shared" si="6"/>
        <v>SN1614013,4</v>
      </c>
      <c r="G224" s="8" t="s">
        <v>975</v>
      </c>
    </row>
    <row r="225" spans="1:7" ht="17.399999999999999" thickBot="1" x14ac:dyDescent="0.45">
      <c r="A225" s="8" t="s">
        <v>977</v>
      </c>
      <c r="B225" s="9" t="s">
        <v>978</v>
      </c>
      <c r="C225" s="10" t="s">
        <v>48</v>
      </c>
      <c r="D225" s="10">
        <v>140</v>
      </c>
      <c r="E225">
        <v>13.4</v>
      </c>
      <c r="F225" t="str">
        <f t="shared" si="6"/>
        <v>SN2414013,4</v>
      </c>
      <c r="G225" s="8" t="s">
        <v>977</v>
      </c>
    </row>
    <row r="226" spans="1:7" ht="17.399999999999999" thickBot="1" x14ac:dyDescent="0.45">
      <c r="A226" s="8" t="s">
        <v>979</v>
      </c>
      <c r="B226" s="9" t="s">
        <v>980</v>
      </c>
      <c r="C226" s="10" t="s">
        <v>51</v>
      </c>
      <c r="D226" s="10">
        <v>140</v>
      </c>
      <c r="E226">
        <v>13.4</v>
      </c>
      <c r="F226" t="str">
        <f t="shared" si="6"/>
        <v>SN3214013,4</v>
      </c>
      <c r="G226" s="8" t="s">
        <v>979</v>
      </c>
    </row>
    <row r="227" spans="1:7" ht="17.399999999999999" thickBot="1" x14ac:dyDescent="0.45">
      <c r="A227" s="8" t="s">
        <v>981</v>
      </c>
      <c r="B227" s="9" t="s">
        <v>982</v>
      </c>
      <c r="C227" s="10" t="s">
        <v>54</v>
      </c>
      <c r="D227" s="10">
        <v>140</v>
      </c>
      <c r="E227">
        <v>13.4</v>
      </c>
      <c r="F227" t="str">
        <f t="shared" si="6"/>
        <v>SN4814013,4</v>
      </c>
      <c r="G227" s="8" t="s">
        <v>981</v>
      </c>
    </row>
    <row r="228" spans="1:7" ht="17.399999999999999" thickBot="1" x14ac:dyDescent="0.45">
      <c r="A228" s="8" t="s">
        <v>983</v>
      </c>
      <c r="B228" s="9" t="s">
        <v>984</v>
      </c>
      <c r="C228" s="10" t="s">
        <v>57</v>
      </c>
      <c r="D228" s="10">
        <v>140</v>
      </c>
      <c r="E228">
        <v>13.4</v>
      </c>
      <c r="F228" t="str">
        <f t="shared" si="6"/>
        <v>SN6414013,4</v>
      </c>
      <c r="G228" s="8" t="s">
        <v>983</v>
      </c>
    </row>
    <row r="229" spans="1:7" ht="17.399999999999999" thickBot="1" x14ac:dyDescent="0.45">
      <c r="A229" s="8" t="s">
        <v>985</v>
      </c>
      <c r="B229" s="9" t="s">
        <v>986</v>
      </c>
      <c r="C229" s="10" t="s">
        <v>60</v>
      </c>
      <c r="D229" s="10">
        <v>140</v>
      </c>
      <c r="E229">
        <v>13.4</v>
      </c>
      <c r="F229" t="str">
        <f t="shared" si="6"/>
        <v>SN9614013,4</v>
      </c>
      <c r="G229" s="8" t="s">
        <v>985</v>
      </c>
    </row>
    <row r="230" spans="1:7" ht="17.399999999999999" thickBot="1" x14ac:dyDescent="0.45">
      <c r="A230" s="8" t="s">
        <v>987</v>
      </c>
      <c r="B230" s="9" t="s">
        <v>988</v>
      </c>
      <c r="C230" s="10" t="s">
        <v>42</v>
      </c>
      <c r="D230" s="10">
        <v>160</v>
      </c>
      <c r="E230">
        <v>13.4</v>
      </c>
      <c r="F230" t="str">
        <f t="shared" si="6"/>
        <v>SN1216013,4</v>
      </c>
      <c r="G230" s="8" t="s">
        <v>987</v>
      </c>
    </row>
    <row r="231" spans="1:7" ht="17.399999999999999" thickBot="1" x14ac:dyDescent="0.45">
      <c r="A231" s="8" t="s">
        <v>989</v>
      </c>
      <c r="B231" s="9" t="s">
        <v>990</v>
      </c>
      <c r="C231" s="10" t="s">
        <v>45</v>
      </c>
      <c r="D231" s="10">
        <v>160</v>
      </c>
      <c r="E231">
        <v>13.4</v>
      </c>
      <c r="F231" t="str">
        <f t="shared" si="6"/>
        <v>SN1616013,4</v>
      </c>
      <c r="G231" s="8" t="s">
        <v>989</v>
      </c>
    </row>
    <row r="232" spans="1:7" ht="17.399999999999999" thickBot="1" x14ac:dyDescent="0.45">
      <c r="A232" s="8" t="s">
        <v>991</v>
      </c>
      <c r="B232" s="9" t="s">
        <v>992</v>
      </c>
      <c r="C232" s="10" t="s">
        <v>48</v>
      </c>
      <c r="D232" s="10">
        <v>160</v>
      </c>
      <c r="E232">
        <v>13.4</v>
      </c>
      <c r="F232" t="str">
        <f t="shared" si="6"/>
        <v>SN2416013,4</v>
      </c>
      <c r="G232" s="8" t="s">
        <v>991</v>
      </c>
    </row>
    <row r="233" spans="1:7" ht="17.399999999999999" thickBot="1" x14ac:dyDescent="0.45">
      <c r="A233" s="8" t="s">
        <v>993</v>
      </c>
      <c r="B233" s="9" t="s">
        <v>994</v>
      </c>
      <c r="C233" s="10" t="s">
        <v>51</v>
      </c>
      <c r="D233" s="10">
        <v>160</v>
      </c>
      <c r="E233">
        <v>13.4</v>
      </c>
      <c r="F233" t="str">
        <f t="shared" si="6"/>
        <v>SN3216013,4</v>
      </c>
      <c r="G233" s="8" t="s">
        <v>993</v>
      </c>
    </row>
    <row r="234" spans="1:7" ht="17.399999999999999" thickBot="1" x14ac:dyDescent="0.45">
      <c r="A234" s="8" t="s">
        <v>995</v>
      </c>
      <c r="B234" s="9" t="s">
        <v>996</v>
      </c>
      <c r="C234" s="10" t="s">
        <v>54</v>
      </c>
      <c r="D234" s="10">
        <v>160</v>
      </c>
      <c r="E234">
        <v>13.4</v>
      </c>
      <c r="F234" t="str">
        <f t="shared" si="6"/>
        <v>SN4816013,4</v>
      </c>
      <c r="G234" s="8" t="s">
        <v>995</v>
      </c>
    </row>
    <row r="235" spans="1:7" ht="17.399999999999999" thickBot="1" x14ac:dyDescent="0.45">
      <c r="A235" s="8" t="s">
        <v>997</v>
      </c>
      <c r="B235" s="9" t="s">
        <v>998</v>
      </c>
      <c r="C235" s="10" t="s">
        <v>57</v>
      </c>
      <c r="D235" s="10">
        <v>160</v>
      </c>
      <c r="E235">
        <v>13.4</v>
      </c>
      <c r="F235" t="str">
        <f t="shared" si="6"/>
        <v>SN6416013,4</v>
      </c>
      <c r="G235" s="8" t="s">
        <v>997</v>
      </c>
    </row>
    <row r="236" spans="1:7" ht="17.399999999999999" thickBot="1" x14ac:dyDescent="0.45">
      <c r="A236" s="8" t="s">
        <v>999</v>
      </c>
      <c r="B236" s="9" t="s">
        <v>1000</v>
      </c>
      <c r="C236" s="10" t="s">
        <v>60</v>
      </c>
      <c r="D236" s="10">
        <v>160</v>
      </c>
      <c r="E236">
        <v>13.4</v>
      </c>
      <c r="F236" t="str">
        <f t="shared" si="6"/>
        <v>SN9616013,4</v>
      </c>
      <c r="G236" s="8" t="s">
        <v>999</v>
      </c>
    </row>
    <row r="237" spans="1:7" ht="17.399999999999999" thickBot="1" x14ac:dyDescent="0.45">
      <c r="A237" s="8" t="s">
        <v>1001</v>
      </c>
      <c r="B237" s="9" t="s">
        <v>1002</v>
      </c>
      <c r="C237" s="10" t="s">
        <v>42</v>
      </c>
      <c r="D237" s="10">
        <v>200</v>
      </c>
      <c r="E237">
        <v>13.4</v>
      </c>
      <c r="F237" t="str">
        <f t="shared" si="6"/>
        <v>SN1220013,4</v>
      </c>
      <c r="G237" s="8" t="s">
        <v>1001</v>
      </c>
    </row>
    <row r="238" spans="1:7" ht="17.399999999999999" thickBot="1" x14ac:dyDescent="0.45">
      <c r="A238" s="8" t="s">
        <v>1003</v>
      </c>
      <c r="B238" s="9" t="s">
        <v>1004</v>
      </c>
      <c r="C238" s="10" t="s">
        <v>45</v>
      </c>
      <c r="D238" s="10">
        <v>200</v>
      </c>
      <c r="E238">
        <v>13.4</v>
      </c>
      <c r="F238" t="str">
        <f t="shared" si="6"/>
        <v>SN1620013,4</v>
      </c>
      <c r="G238" s="8" t="s">
        <v>1003</v>
      </c>
    </row>
    <row r="239" spans="1:7" ht="17.399999999999999" thickBot="1" x14ac:dyDescent="0.45">
      <c r="A239" s="8" t="s">
        <v>1005</v>
      </c>
      <c r="B239" s="9" t="s">
        <v>1006</v>
      </c>
      <c r="C239" s="10" t="s">
        <v>48</v>
      </c>
      <c r="D239" s="10">
        <v>200</v>
      </c>
      <c r="E239">
        <v>13.4</v>
      </c>
      <c r="F239" t="str">
        <f t="shared" si="6"/>
        <v>SN2420013,4</v>
      </c>
      <c r="G239" s="8" t="s">
        <v>1005</v>
      </c>
    </row>
    <row r="240" spans="1:7" ht="17.399999999999999" thickBot="1" x14ac:dyDescent="0.45">
      <c r="A240" s="8" t="s">
        <v>1007</v>
      </c>
      <c r="B240" s="9" t="s">
        <v>1008</v>
      </c>
      <c r="C240" s="10" t="s">
        <v>51</v>
      </c>
      <c r="D240" s="10">
        <v>200</v>
      </c>
      <c r="E240">
        <v>13.4</v>
      </c>
      <c r="F240" t="str">
        <f t="shared" si="6"/>
        <v>SN3220013,4</v>
      </c>
      <c r="G240" s="8" t="s">
        <v>1007</v>
      </c>
    </row>
    <row r="241" spans="1:7" ht="17.399999999999999" thickBot="1" x14ac:dyDescent="0.45">
      <c r="A241" s="8" t="s">
        <v>1009</v>
      </c>
      <c r="B241" s="9" t="s">
        <v>1010</v>
      </c>
      <c r="C241" s="10" t="s">
        <v>54</v>
      </c>
      <c r="D241" s="10">
        <v>200</v>
      </c>
      <c r="E241">
        <v>13.4</v>
      </c>
      <c r="F241" t="str">
        <f t="shared" si="6"/>
        <v>SN4820013,4</v>
      </c>
      <c r="G241" s="8" t="s">
        <v>1009</v>
      </c>
    </row>
    <row r="242" spans="1:7" ht="17.399999999999999" thickBot="1" x14ac:dyDescent="0.45">
      <c r="A242" s="8" t="s">
        <v>1011</v>
      </c>
      <c r="B242" s="9" t="s">
        <v>1012</v>
      </c>
      <c r="C242" s="10" t="s">
        <v>57</v>
      </c>
      <c r="D242" s="10">
        <v>200</v>
      </c>
      <c r="E242">
        <v>13.4</v>
      </c>
      <c r="F242" t="str">
        <f t="shared" si="6"/>
        <v>SN6420013,4</v>
      </c>
      <c r="G242" s="8" t="s">
        <v>1011</v>
      </c>
    </row>
    <row r="243" spans="1:7" ht="17.399999999999999" thickBot="1" x14ac:dyDescent="0.45">
      <c r="A243" s="8" t="s">
        <v>1013</v>
      </c>
      <c r="B243" s="9" t="s">
        <v>1014</v>
      </c>
      <c r="C243" s="10" t="s">
        <v>60</v>
      </c>
      <c r="D243" s="10">
        <v>200</v>
      </c>
      <c r="E243">
        <v>13.4</v>
      </c>
      <c r="F243" t="str">
        <f t="shared" si="6"/>
        <v>SN9620013,4</v>
      </c>
      <c r="G243" s="8" t="s">
        <v>1013</v>
      </c>
    </row>
    <row r="244" spans="1:7" ht="17.399999999999999" thickBot="1" x14ac:dyDescent="0.45">
      <c r="A244" s="8" t="s">
        <v>1015</v>
      </c>
      <c r="B244" s="9" t="s">
        <v>1016</v>
      </c>
      <c r="C244" s="10" t="s">
        <v>42</v>
      </c>
      <c r="D244" s="10">
        <v>225</v>
      </c>
      <c r="E244">
        <v>13.4</v>
      </c>
      <c r="F244" t="str">
        <f t="shared" si="6"/>
        <v>SN1222513,4</v>
      </c>
      <c r="G244" s="8" t="s">
        <v>1015</v>
      </c>
    </row>
    <row r="245" spans="1:7" ht="17.399999999999999" thickBot="1" x14ac:dyDescent="0.45">
      <c r="A245" s="8" t="s">
        <v>1017</v>
      </c>
      <c r="B245" s="9" t="s">
        <v>1018</v>
      </c>
      <c r="C245" s="10" t="s">
        <v>45</v>
      </c>
      <c r="D245" s="10">
        <v>225</v>
      </c>
      <c r="E245">
        <v>13.4</v>
      </c>
      <c r="F245" t="str">
        <f t="shared" ref="F245:F285" si="7">CONCATENATE(C245,D245,E245)</f>
        <v>SN1622513,4</v>
      </c>
      <c r="G245" s="8" t="s">
        <v>1017</v>
      </c>
    </row>
    <row r="246" spans="1:7" ht="17.399999999999999" thickBot="1" x14ac:dyDescent="0.45">
      <c r="A246" s="8" t="s">
        <v>1019</v>
      </c>
      <c r="B246" s="9" t="s">
        <v>1020</v>
      </c>
      <c r="C246" s="10" t="s">
        <v>48</v>
      </c>
      <c r="D246" s="10">
        <v>225</v>
      </c>
      <c r="E246">
        <v>13.4</v>
      </c>
      <c r="F246" t="str">
        <f t="shared" si="7"/>
        <v>SN2422513,4</v>
      </c>
      <c r="G246" s="8" t="s">
        <v>1019</v>
      </c>
    </row>
    <row r="247" spans="1:7" ht="17.399999999999999" thickBot="1" x14ac:dyDescent="0.45">
      <c r="A247" s="8" t="s">
        <v>1021</v>
      </c>
      <c r="B247" s="9" t="s">
        <v>1022</v>
      </c>
      <c r="C247" s="10" t="s">
        <v>51</v>
      </c>
      <c r="D247" s="10">
        <v>225</v>
      </c>
      <c r="E247">
        <v>13.4</v>
      </c>
      <c r="F247" t="str">
        <f t="shared" si="7"/>
        <v>SN3222513,4</v>
      </c>
      <c r="G247" s="8" t="s">
        <v>1021</v>
      </c>
    </row>
    <row r="248" spans="1:7" ht="17.399999999999999" thickBot="1" x14ac:dyDescent="0.45">
      <c r="A248" s="8" t="s">
        <v>1023</v>
      </c>
      <c r="B248" s="9" t="s">
        <v>1024</v>
      </c>
      <c r="C248" s="10" t="s">
        <v>54</v>
      </c>
      <c r="D248" s="10">
        <v>225</v>
      </c>
      <c r="E248">
        <v>13.4</v>
      </c>
      <c r="F248" t="str">
        <f t="shared" si="7"/>
        <v>SN4822513,4</v>
      </c>
      <c r="G248" s="8" t="s">
        <v>1023</v>
      </c>
    </row>
    <row r="249" spans="1:7" ht="17.399999999999999" thickBot="1" x14ac:dyDescent="0.45">
      <c r="A249" s="8" t="s">
        <v>1025</v>
      </c>
      <c r="B249" s="9" t="s">
        <v>1026</v>
      </c>
      <c r="C249" s="10" t="s">
        <v>57</v>
      </c>
      <c r="D249" s="10">
        <v>225</v>
      </c>
      <c r="E249">
        <v>13.4</v>
      </c>
      <c r="F249" t="str">
        <f t="shared" si="7"/>
        <v>SN6422513,4</v>
      </c>
      <c r="G249" s="8" t="s">
        <v>1025</v>
      </c>
    </row>
    <row r="250" spans="1:7" ht="17.399999999999999" thickBot="1" x14ac:dyDescent="0.45">
      <c r="A250" s="8" t="s">
        <v>1027</v>
      </c>
      <c r="B250" s="9" t="s">
        <v>1028</v>
      </c>
      <c r="C250" s="10" t="s">
        <v>60</v>
      </c>
      <c r="D250" s="10">
        <v>225</v>
      </c>
      <c r="E250">
        <v>13.4</v>
      </c>
      <c r="F250" t="str">
        <f t="shared" si="7"/>
        <v>SN9622513,4</v>
      </c>
      <c r="G250" s="8" t="s">
        <v>1027</v>
      </c>
    </row>
    <row r="251" spans="1:7" ht="17.399999999999999" thickBot="1" x14ac:dyDescent="0.45">
      <c r="A251" s="26" t="s">
        <v>1071</v>
      </c>
      <c r="C251" s="17" t="s">
        <v>846</v>
      </c>
      <c r="D251" s="29">
        <v>50</v>
      </c>
      <c r="E251">
        <v>100</v>
      </c>
      <c r="F251" t="str">
        <f t="shared" si="7"/>
        <v>SN850100</v>
      </c>
      <c r="G251" s="26" t="s">
        <v>1071</v>
      </c>
    </row>
    <row r="252" spans="1:7" ht="17.399999999999999" thickBot="1" x14ac:dyDescent="0.45">
      <c r="A252" s="28" t="s">
        <v>1072</v>
      </c>
      <c r="C252" s="17" t="s">
        <v>846</v>
      </c>
      <c r="D252" s="29">
        <v>50</v>
      </c>
      <c r="E252">
        <v>12</v>
      </c>
      <c r="F252" t="str">
        <f t="shared" si="7"/>
        <v>SN85012</v>
      </c>
      <c r="G252" s="28" t="s">
        <v>1072</v>
      </c>
    </row>
    <row r="253" spans="1:7" ht="17.399999999999999" thickBot="1" x14ac:dyDescent="0.45">
      <c r="A253" s="28" t="s">
        <v>1073</v>
      </c>
      <c r="C253" s="17" t="s">
        <v>846</v>
      </c>
      <c r="D253" s="29">
        <v>50</v>
      </c>
      <c r="E253">
        <v>11.7</v>
      </c>
      <c r="F253" t="str">
        <f t="shared" si="7"/>
        <v>SN85011,7</v>
      </c>
      <c r="G253" s="28" t="s">
        <v>1073</v>
      </c>
    </row>
    <row r="254" spans="1:7" ht="17.399999999999999" thickBot="1" x14ac:dyDescent="0.45">
      <c r="A254" s="28" t="s">
        <v>1074</v>
      </c>
      <c r="C254" s="17" t="s">
        <v>846</v>
      </c>
      <c r="D254" s="29">
        <v>50</v>
      </c>
      <c r="E254">
        <v>13.4</v>
      </c>
      <c r="F254" t="str">
        <f t="shared" si="7"/>
        <v>SN85013,4</v>
      </c>
      <c r="G254" s="28" t="s">
        <v>1074</v>
      </c>
    </row>
    <row r="255" spans="1:7" ht="17.399999999999999" thickBot="1" x14ac:dyDescent="0.45">
      <c r="A255" s="27" t="s">
        <v>1075</v>
      </c>
      <c r="C255" s="17" t="s">
        <v>846</v>
      </c>
      <c r="D255" s="29">
        <v>63</v>
      </c>
      <c r="E255">
        <v>100</v>
      </c>
      <c r="F255" t="str">
        <f t="shared" si="7"/>
        <v>SN863100</v>
      </c>
      <c r="G255" s="27" t="s">
        <v>1075</v>
      </c>
    </row>
    <row r="256" spans="1:7" ht="17.399999999999999" thickBot="1" x14ac:dyDescent="0.45">
      <c r="A256" s="27" t="s">
        <v>1076</v>
      </c>
      <c r="C256" s="17" t="s">
        <v>846</v>
      </c>
      <c r="D256" s="29">
        <v>63</v>
      </c>
      <c r="E256">
        <v>12</v>
      </c>
      <c r="F256" t="str">
        <f t="shared" si="7"/>
        <v>SN86312</v>
      </c>
      <c r="G256" s="27" t="s">
        <v>1076</v>
      </c>
    </row>
    <row r="257" spans="1:7" ht="17.399999999999999" thickBot="1" x14ac:dyDescent="0.45">
      <c r="A257" s="27" t="s">
        <v>1077</v>
      </c>
      <c r="C257" s="17" t="s">
        <v>846</v>
      </c>
      <c r="D257" s="29">
        <v>63</v>
      </c>
      <c r="E257">
        <v>11.7</v>
      </c>
      <c r="F257" t="str">
        <f t="shared" si="7"/>
        <v>SN86311,7</v>
      </c>
      <c r="G257" s="27" t="s">
        <v>1077</v>
      </c>
    </row>
    <row r="258" spans="1:7" ht="17.399999999999999" thickBot="1" x14ac:dyDescent="0.45">
      <c r="A258" s="27" t="s">
        <v>1078</v>
      </c>
      <c r="C258" s="17" t="s">
        <v>846</v>
      </c>
      <c r="D258" s="29">
        <v>63</v>
      </c>
      <c r="E258">
        <v>13.4</v>
      </c>
      <c r="F258" t="str">
        <f t="shared" si="7"/>
        <v>SN86313,4</v>
      </c>
      <c r="G258" s="27" t="s">
        <v>1078</v>
      </c>
    </row>
    <row r="259" spans="1:7" ht="17.399999999999999" thickBot="1" x14ac:dyDescent="0.45">
      <c r="A259" s="28" t="s">
        <v>1079</v>
      </c>
      <c r="C259" s="17" t="s">
        <v>846</v>
      </c>
      <c r="D259" s="29">
        <v>75</v>
      </c>
      <c r="E259">
        <v>100</v>
      </c>
      <c r="F259" t="str">
        <f t="shared" si="7"/>
        <v>SN875100</v>
      </c>
      <c r="G259" s="28" t="s">
        <v>1079</v>
      </c>
    </row>
    <row r="260" spans="1:7" ht="17.399999999999999" thickBot="1" x14ac:dyDescent="0.45">
      <c r="A260" s="28" t="s">
        <v>1080</v>
      </c>
      <c r="C260" s="17" t="s">
        <v>846</v>
      </c>
      <c r="D260" s="29">
        <v>75</v>
      </c>
      <c r="E260">
        <v>12</v>
      </c>
      <c r="F260" t="str">
        <f t="shared" si="7"/>
        <v>SN87512</v>
      </c>
      <c r="G260" s="28" t="s">
        <v>1080</v>
      </c>
    </row>
    <row r="261" spans="1:7" ht="17.399999999999999" thickBot="1" x14ac:dyDescent="0.45">
      <c r="A261" s="28" t="s">
        <v>1081</v>
      </c>
      <c r="C261" s="17" t="s">
        <v>846</v>
      </c>
      <c r="D261" s="29">
        <v>75</v>
      </c>
      <c r="E261">
        <v>11.7</v>
      </c>
      <c r="F261" t="str">
        <f t="shared" si="7"/>
        <v>SN87511,7</v>
      </c>
      <c r="G261" s="28" t="s">
        <v>1081</v>
      </c>
    </row>
    <row r="262" spans="1:7" ht="17.399999999999999" thickBot="1" x14ac:dyDescent="0.45">
      <c r="A262" s="28" t="s">
        <v>1082</v>
      </c>
      <c r="C262" s="17" t="s">
        <v>846</v>
      </c>
      <c r="D262" s="29">
        <v>75</v>
      </c>
      <c r="E262">
        <v>13.4</v>
      </c>
      <c r="F262" t="str">
        <f t="shared" si="7"/>
        <v>SN87513,4</v>
      </c>
      <c r="G262" s="28" t="s">
        <v>1082</v>
      </c>
    </row>
    <row r="263" spans="1:7" ht="17.399999999999999" thickBot="1" x14ac:dyDescent="0.45">
      <c r="A263" s="28" t="s">
        <v>1083</v>
      </c>
      <c r="C263" s="17" t="s">
        <v>846</v>
      </c>
      <c r="D263" s="29">
        <v>90</v>
      </c>
      <c r="E263">
        <v>100</v>
      </c>
      <c r="F263" t="str">
        <f t="shared" si="7"/>
        <v>SN890100</v>
      </c>
      <c r="G263" s="28" t="s">
        <v>1083</v>
      </c>
    </row>
    <row r="264" spans="1:7" ht="17.399999999999999" thickBot="1" x14ac:dyDescent="0.45">
      <c r="A264" s="28" t="s">
        <v>1084</v>
      </c>
      <c r="C264" s="17" t="s">
        <v>846</v>
      </c>
      <c r="D264" s="29">
        <v>90</v>
      </c>
      <c r="E264">
        <v>12</v>
      </c>
      <c r="F264" t="str">
        <f t="shared" si="7"/>
        <v>SN89012</v>
      </c>
      <c r="G264" s="28" t="s">
        <v>1084</v>
      </c>
    </row>
    <row r="265" spans="1:7" ht="17.399999999999999" thickBot="1" x14ac:dyDescent="0.45">
      <c r="A265" s="28" t="s">
        <v>1085</v>
      </c>
      <c r="C265" s="17" t="s">
        <v>846</v>
      </c>
      <c r="D265" s="29">
        <v>90</v>
      </c>
      <c r="E265">
        <v>11.7</v>
      </c>
      <c r="F265" t="str">
        <f t="shared" si="7"/>
        <v>SN89011,7</v>
      </c>
      <c r="G265" s="28" t="s">
        <v>1085</v>
      </c>
    </row>
    <row r="266" spans="1:7" ht="17.399999999999999" thickBot="1" x14ac:dyDescent="0.45">
      <c r="A266" s="28" t="s">
        <v>1086</v>
      </c>
      <c r="C266" s="17" t="s">
        <v>846</v>
      </c>
      <c r="D266" s="29">
        <v>90</v>
      </c>
      <c r="E266">
        <v>13.4</v>
      </c>
      <c r="F266" t="str">
        <f t="shared" si="7"/>
        <v>SN89013,4</v>
      </c>
      <c r="G266" s="28" t="s">
        <v>1086</v>
      </c>
    </row>
    <row r="267" spans="1:7" ht="17.399999999999999" thickBot="1" x14ac:dyDescent="0.45">
      <c r="A267" s="28" t="s">
        <v>1087</v>
      </c>
      <c r="C267" s="17" t="s">
        <v>846</v>
      </c>
      <c r="D267" s="29">
        <v>110</v>
      </c>
      <c r="E267">
        <v>100</v>
      </c>
      <c r="F267" t="str">
        <f t="shared" si="7"/>
        <v>SN8110100</v>
      </c>
      <c r="G267" s="28" t="s">
        <v>1087</v>
      </c>
    </row>
    <row r="268" spans="1:7" ht="17.399999999999999" thickBot="1" x14ac:dyDescent="0.45">
      <c r="A268" s="28" t="s">
        <v>1088</v>
      </c>
      <c r="C268" s="17" t="s">
        <v>846</v>
      </c>
      <c r="D268" s="29">
        <v>110</v>
      </c>
      <c r="E268">
        <v>12</v>
      </c>
      <c r="F268" t="str">
        <f t="shared" si="7"/>
        <v>SN811012</v>
      </c>
      <c r="G268" s="28" t="s">
        <v>1088</v>
      </c>
    </row>
    <row r="269" spans="1:7" ht="17.399999999999999" thickBot="1" x14ac:dyDescent="0.45">
      <c r="A269" s="28" t="s">
        <v>1089</v>
      </c>
      <c r="C269" s="17" t="s">
        <v>846</v>
      </c>
      <c r="D269" s="29">
        <v>110</v>
      </c>
      <c r="E269">
        <v>11.7</v>
      </c>
      <c r="F269" t="str">
        <f t="shared" si="7"/>
        <v>SN811011,7</v>
      </c>
      <c r="G269" s="28" t="s">
        <v>1089</v>
      </c>
    </row>
    <row r="270" spans="1:7" ht="17.399999999999999" thickBot="1" x14ac:dyDescent="0.45">
      <c r="A270" s="28" t="s">
        <v>1090</v>
      </c>
      <c r="C270" s="17" t="s">
        <v>846</v>
      </c>
      <c r="D270" s="29">
        <v>110</v>
      </c>
      <c r="E270">
        <v>13.4</v>
      </c>
      <c r="F270" t="str">
        <f t="shared" si="7"/>
        <v>SN811013,4</v>
      </c>
      <c r="G270" s="28" t="s">
        <v>1090</v>
      </c>
    </row>
    <row r="271" spans="1:7" ht="17.399999999999999" thickBot="1" x14ac:dyDescent="0.45">
      <c r="A271" s="28" t="s">
        <v>1091</v>
      </c>
      <c r="C271" s="17" t="s">
        <v>846</v>
      </c>
      <c r="D271" s="29">
        <v>125</v>
      </c>
      <c r="E271">
        <v>12</v>
      </c>
      <c r="F271" t="str">
        <f t="shared" si="7"/>
        <v>SN812512</v>
      </c>
      <c r="G271" s="28" t="s">
        <v>1091</v>
      </c>
    </row>
    <row r="272" spans="1:7" ht="17.399999999999999" thickBot="1" x14ac:dyDescent="0.45">
      <c r="A272" s="28" t="s">
        <v>1092</v>
      </c>
      <c r="C272" s="17" t="s">
        <v>846</v>
      </c>
      <c r="D272" s="29">
        <v>125</v>
      </c>
      <c r="E272">
        <v>11.7</v>
      </c>
      <c r="F272" t="str">
        <f t="shared" si="7"/>
        <v>SN812511,7</v>
      </c>
      <c r="G272" s="28" t="s">
        <v>1092</v>
      </c>
    </row>
    <row r="273" spans="1:7" ht="17.399999999999999" thickBot="1" x14ac:dyDescent="0.45">
      <c r="A273" s="28" t="s">
        <v>1093</v>
      </c>
      <c r="C273" s="17" t="s">
        <v>846</v>
      </c>
      <c r="D273" s="29">
        <v>125</v>
      </c>
      <c r="E273">
        <v>13.4</v>
      </c>
      <c r="F273" t="str">
        <f t="shared" si="7"/>
        <v>SN812513,4</v>
      </c>
      <c r="G273" s="28" t="s">
        <v>1093</v>
      </c>
    </row>
    <row r="274" spans="1:7" ht="17.399999999999999" thickBot="1" x14ac:dyDescent="0.45">
      <c r="A274" s="28" t="s">
        <v>1094</v>
      </c>
      <c r="C274" s="17" t="s">
        <v>846</v>
      </c>
      <c r="D274" s="29">
        <v>140</v>
      </c>
      <c r="E274">
        <v>12</v>
      </c>
      <c r="F274" t="str">
        <f t="shared" si="7"/>
        <v>SN814012</v>
      </c>
      <c r="G274" s="28" t="s">
        <v>1094</v>
      </c>
    </row>
    <row r="275" spans="1:7" ht="17.399999999999999" thickBot="1" x14ac:dyDescent="0.45">
      <c r="A275" s="28" t="s">
        <v>1095</v>
      </c>
      <c r="C275" s="17" t="s">
        <v>846</v>
      </c>
      <c r="D275" s="29">
        <v>140</v>
      </c>
      <c r="E275">
        <v>11.7</v>
      </c>
      <c r="F275" t="str">
        <f t="shared" si="7"/>
        <v>SN814011,7</v>
      </c>
      <c r="G275" s="28" t="s">
        <v>1095</v>
      </c>
    </row>
    <row r="276" spans="1:7" ht="17.399999999999999" thickBot="1" x14ac:dyDescent="0.45">
      <c r="A276" s="28" t="s">
        <v>1096</v>
      </c>
      <c r="C276" s="17" t="s">
        <v>846</v>
      </c>
      <c r="D276" s="29">
        <v>140</v>
      </c>
      <c r="E276">
        <v>13.4</v>
      </c>
      <c r="F276" t="str">
        <f t="shared" si="7"/>
        <v>SN814013,4</v>
      </c>
      <c r="G276" s="28" t="s">
        <v>1096</v>
      </c>
    </row>
    <row r="277" spans="1:7" ht="17.399999999999999" thickBot="1" x14ac:dyDescent="0.45">
      <c r="A277" s="28" t="s">
        <v>844</v>
      </c>
      <c r="C277" s="17" t="s">
        <v>846</v>
      </c>
      <c r="D277" s="29">
        <v>160</v>
      </c>
      <c r="E277">
        <v>12</v>
      </c>
      <c r="F277" t="str">
        <f t="shared" si="7"/>
        <v>SN816012</v>
      </c>
      <c r="G277" s="28" t="s">
        <v>844</v>
      </c>
    </row>
    <row r="278" spans="1:7" ht="17.399999999999999" thickBot="1" x14ac:dyDescent="0.45">
      <c r="A278" s="28" t="s">
        <v>1097</v>
      </c>
      <c r="C278" s="17" t="s">
        <v>846</v>
      </c>
      <c r="D278" s="29">
        <v>160</v>
      </c>
      <c r="E278">
        <v>11.7</v>
      </c>
      <c r="F278" t="str">
        <f t="shared" si="7"/>
        <v>SN816011,7</v>
      </c>
      <c r="G278" s="28" t="s">
        <v>1097</v>
      </c>
    </row>
    <row r="279" spans="1:7" ht="17.399999999999999" thickBot="1" x14ac:dyDescent="0.45">
      <c r="A279" s="28" t="s">
        <v>1064</v>
      </c>
      <c r="C279" s="17" t="s">
        <v>846</v>
      </c>
      <c r="D279" s="29">
        <v>160</v>
      </c>
      <c r="E279">
        <v>13.4</v>
      </c>
      <c r="F279" t="str">
        <f t="shared" si="7"/>
        <v>SN816013,4</v>
      </c>
      <c r="G279" s="28" t="s">
        <v>1064</v>
      </c>
    </row>
    <row r="280" spans="1:7" ht="17.399999999999999" thickBot="1" x14ac:dyDescent="0.45">
      <c r="A280" s="28" t="s">
        <v>1098</v>
      </c>
      <c r="C280" s="17" t="s">
        <v>846</v>
      </c>
      <c r="D280" s="29">
        <v>200</v>
      </c>
      <c r="E280">
        <v>12</v>
      </c>
      <c r="F280" t="str">
        <f t="shared" si="7"/>
        <v>SN820012</v>
      </c>
      <c r="G280" s="28" t="s">
        <v>1098</v>
      </c>
    </row>
    <row r="281" spans="1:7" ht="17.399999999999999" thickBot="1" x14ac:dyDescent="0.45">
      <c r="A281" s="28" t="s">
        <v>1099</v>
      </c>
      <c r="C281" s="17" t="s">
        <v>846</v>
      </c>
      <c r="D281" s="29">
        <v>200</v>
      </c>
      <c r="E281">
        <v>11.7</v>
      </c>
      <c r="F281" t="str">
        <f t="shared" si="7"/>
        <v>SN820011,7</v>
      </c>
      <c r="G281" s="28" t="s">
        <v>1099</v>
      </c>
    </row>
    <row r="282" spans="1:7" ht="17.399999999999999" thickBot="1" x14ac:dyDescent="0.45">
      <c r="A282" s="28" t="s">
        <v>1100</v>
      </c>
      <c r="C282" s="17" t="s">
        <v>846</v>
      </c>
      <c r="D282" s="29">
        <v>200</v>
      </c>
      <c r="E282">
        <v>13.4</v>
      </c>
      <c r="F282" t="str">
        <f t="shared" si="7"/>
        <v>SN820013,4</v>
      </c>
      <c r="G282" s="28" t="s">
        <v>1100</v>
      </c>
    </row>
    <row r="283" spans="1:7" ht="17.399999999999999" thickBot="1" x14ac:dyDescent="0.45">
      <c r="A283" s="28" t="s">
        <v>1101</v>
      </c>
      <c r="C283" s="17" t="s">
        <v>846</v>
      </c>
      <c r="D283" s="29">
        <v>225</v>
      </c>
      <c r="E283">
        <v>12</v>
      </c>
      <c r="F283" t="str">
        <f t="shared" si="7"/>
        <v>SN822512</v>
      </c>
      <c r="G283" s="28" t="s">
        <v>1101</v>
      </c>
    </row>
    <row r="284" spans="1:7" ht="17.399999999999999" thickBot="1" x14ac:dyDescent="0.45">
      <c r="A284" s="28" t="s">
        <v>1102</v>
      </c>
      <c r="C284" s="17" t="s">
        <v>846</v>
      </c>
      <c r="D284" s="29">
        <v>225</v>
      </c>
      <c r="E284">
        <v>11.7</v>
      </c>
      <c r="F284" t="str">
        <f t="shared" si="7"/>
        <v>SN822511,7</v>
      </c>
      <c r="G284" s="28" t="s">
        <v>1102</v>
      </c>
    </row>
    <row r="285" spans="1:7" ht="17.399999999999999" thickBot="1" x14ac:dyDescent="0.45">
      <c r="A285" s="28" t="s">
        <v>1103</v>
      </c>
      <c r="C285" s="17" t="s">
        <v>846</v>
      </c>
      <c r="D285" s="29">
        <v>225</v>
      </c>
      <c r="E285">
        <v>13.4</v>
      </c>
      <c r="F285" t="str">
        <f t="shared" si="7"/>
        <v>SN822513,4</v>
      </c>
      <c r="G285" s="28" t="s">
        <v>1103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Расчет кольцевой жесткости труб</vt:lpstr>
      <vt:lpstr>2слой</vt:lpstr>
      <vt:lpstr>3слой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Будьков Андрей Юрьевич</dc:creator>
  <cp:lastModifiedBy>Будьков Андрей Юрьевич</cp:lastModifiedBy>
  <dcterms:created xsi:type="dcterms:W3CDTF">2026-08-13T09:45:52Z</dcterms:created>
  <dcterms:modified xsi:type="dcterms:W3CDTF">2026-08-17T12:15:12Z</dcterms:modified>
</cp:coreProperties>
</file>